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540" windowHeight="6495" tabRatio="321" activeTab="3"/>
  </bookViews>
  <sheets>
    <sheet name="NOTES" sheetId="18" r:id="rId1"/>
    <sheet name="Metadata" sheetId="19" r:id="rId2"/>
    <sheet name="dbDNRP" sheetId="15" r:id="rId3"/>
    <sheet name="rptConditions" sheetId="20" r:id="rId4"/>
  </sheets>
  <definedNames>
    <definedName name="dbDNRP">dbDNRP!$A$1:$O$29</definedName>
    <definedName name="dbDNRPCol">dbDNRP!$A$1:$O$1</definedName>
    <definedName name="dbDNRPRow">dbDNRP!$A$1:$A$29</definedName>
    <definedName name="_xlnm.Print_Titles" localSheetId="2">dbDNRP!$1:$1</definedName>
    <definedName name="_xlnm.Print_Titles" localSheetId="3">rptConditions!$1:$3</definedName>
  </definedNames>
  <calcPr calcId="125725"/>
</workbook>
</file>

<file path=xl/calcChain.xml><?xml version="1.0" encoding="utf-8"?>
<calcChain xmlns="http://schemas.openxmlformats.org/spreadsheetml/2006/main">
  <c r="L6" i="20"/>
  <c r="L5"/>
  <c r="L7"/>
  <c r="L8"/>
  <c r="L9"/>
  <c r="L10"/>
  <c r="L11"/>
  <c r="L12"/>
  <c r="L13"/>
  <c r="L14"/>
  <c r="L15"/>
  <c r="L16"/>
  <c r="L17"/>
  <c r="L18"/>
  <c r="L19"/>
  <c r="L20"/>
  <c r="L21"/>
  <c r="L22"/>
  <c r="L23"/>
  <c r="L24"/>
  <c r="L25"/>
  <c r="L26"/>
  <c r="L27"/>
  <c r="L28"/>
  <c r="L29"/>
  <c r="L30"/>
  <c r="L31"/>
  <c r="L4"/>
  <c r="G10"/>
  <c r="H10"/>
  <c r="I10"/>
  <c r="J10"/>
  <c r="G11"/>
  <c r="H11"/>
  <c r="I11"/>
  <c r="J11"/>
  <c r="G12"/>
  <c r="H12"/>
  <c r="I12"/>
  <c r="J12"/>
  <c r="G13"/>
  <c r="H13"/>
  <c r="I13"/>
  <c r="J13"/>
  <c r="G14"/>
  <c r="H14"/>
  <c r="I14"/>
  <c r="J14"/>
  <c r="G15"/>
  <c r="H15"/>
  <c r="I15"/>
  <c r="J15"/>
  <c r="G16"/>
  <c r="H16"/>
  <c r="I16"/>
  <c r="J16"/>
  <c r="G17"/>
  <c r="H17"/>
  <c r="I17"/>
  <c r="J17"/>
  <c r="G18"/>
  <c r="H18"/>
  <c r="I18"/>
  <c r="J18"/>
  <c r="G19"/>
  <c r="H19"/>
  <c r="I19"/>
  <c r="J19"/>
  <c r="G20"/>
  <c r="H20"/>
  <c r="I20"/>
  <c r="J20"/>
  <c r="G21"/>
  <c r="H21"/>
  <c r="I21"/>
  <c r="J21"/>
  <c r="G22"/>
  <c r="H22"/>
  <c r="I22"/>
  <c r="J22"/>
  <c r="G23"/>
  <c r="H23"/>
  <c r="I23"/>
  <c r="J23"/>
  <c r="G24"/>
  <c r="H24"/>
  <c r="I24"/>
  <c r="J24"/>
  <c r="G25"/>
  <c r="H25"/>
  <c r="I25"/>
  <c r="J25"/>
  <c r="G26"/>
  <c r="H26"/>
  <c r="I26"/>
  <c r="J26"/>
  <c r="G27"/>
  <c r="H27"/>
  <c r="I27"/>
  <c r="J27"/>
  <c r="G28"/>
  <c r="H28"/>
  <c r="I28"/>
  <c r="J28"/>
  <c r="G29"/>
  <c r="H29"/>
  <c r="I29"/>
  <c r="J29"/>
  <c r="G30"/>
  <c r="H30"/>
  <c r="I30"/>
  <c r="J30"/>
  <c r="G31"/>
  <c r="H31"/>
  <c r="I31"/>
  <c r="J31"/>
  <c r="H9"/>
  <c r="I9"/>
  <c r="J9"/>
  <c r="G9"/>
  <c r="D31"/>
  <c r="D30"/>
  <c r="D29"/>
  <c r="D28"/>
  <c r="D27"/>
  <c r="D26"/>
  <c r="D25"/>
  <c r="D24"/>
  <c r="D23"/>
  <c r="D22"/>
  <c r="D21"/>
  <c r="D20"/>
  <c r="D19"/>
  <c r="D18"/>
  <c r="D17"/>
  <c r="D16"/>
  <c r="D15"/>
  <c r="D14"/>
  <c r="D13"/>
  <c r="D12"/>
  <c r="D11"/>
  <c r="D10"/>
  <c r="D9"/>
  <c r="D8"/>
  <c r="D7"/>
  <c r="D6"/>
  <c r="D5"/>
  <c r="D4"/>
  <c r="G5"/>
  <c r="H5"/>
  <c r="K5"/>
  <c r="G6"/>
  <c r="H6"/>
  <c r="K6"/>
  <c r="G7"/>
  <c r="H7"/>
  <c r="K7"/>
  <c r="G8"/>
  <c r="H8"/>
  <c r="K8"/>
  <c r="K9"/>
  <c r="K10"/>
  <c r="K11"/>
  <c r="K12"/>
  <c r="K13"/>
  <c r="K14"/>
  <c r="K15"/>
  <c r="K16"/>
  <c r="K17"/>
  <c r="K18"/>
  <c r="K19"/>
  <c r="K20"/>
  <c r="K21"/>
  <c r="K22"/>
  <c r="K23"/>
  <c r="K24"/>
  <c r="K25"/>
  <c r="K26"/>
  <c r="K27"/>
  <c r="K28"/>
  <c r="K29"/>
  <c r="K30"/>
  <c r="K31"/>
  <c r="K4"/>
  <c r="H4"/>
  <c r="G4"/>
  <c r="F5"/>
  <c r="F6"/>
  <c r="F7"/>
  <c r="F8"/>
  <c r="F9"/>
  <c r="F10"/>
  <c r="F11"/>
  <c r="F12"/>
  <c r="F13"/>
  <c r="F14"/>
  <c r="F15"/>
  <c r="F16"/>
  <c r="F17"/>
  <c r="F18"/>
  <c r="F19"/>
  <c r="F20"/>
  <c r="F21"/>
  <c r="F22"/>
  <c r="F23"/>
  <c r="F24"/>
  <c r="F25"/>
  <c r="F26"/>
  <c r="F27"/>
  <c r="F28"/>
  <c r="F29"/>
  <c r="F30"/>
  <c r="F31"/>
  <c r="F4"/>
  <c r="E5"/>
  <c r="E6"/>
  <c r="E7"/>
  <c r="E8"/>
  <c r="E9"/>
  <c r="E10"/>
  <c r="E11"/>
  <c r="E12"/>
  <c r="E13"/>
  <c r="E14"/>
  <c r="E15"/>
  <c r="E16"/>
  <c r="E17"/>
  <c r="E18"/>
  <c r="E19"/>
  <c r="E20"/>
  <c r="E21"/>
  <c r="E22"/>
  <c r="E23"/>
  <c r="E24"/>
  <c r="E25"/>
  <c r="E26"/>
  <c r="E27"/>
  <c r="E28"/>
  <c r="E29"/>
  <c r="E30"/>
  <c r="E31"/>
  <c r="E4"/>
  <c r="C5"/>
  <c r="C6"/>
  <c r="C7"/>
  <c r="C8"/>
  <c r="C9"/>
  <c r="C10"/>
  <c r="C11"/>
  <c r="C12"/>
  <c r="C13"/>
  <c r="C14"/>
  <c r="C15"/>
  <c r="C16"/>
  <c r="C17"/>
  <c r="C18"/>
  <c r="C19"/>
  <c r="C20"/>
  <c r="C21"/>
  <c r="C22"/>
  <c r="C23"/>
  <c r="C24"/>
  <c r="C25"/>
  <c r="C26"/>
  <c r="C27"/>
  <c r="C28"/>
  <c r="C29"/>
  <c r="C30"/>
  <c r="C31"/>
  <c r="C4"/>
  <c r="B9"/>
  <c r="B10"/>
  <c r="B11"/>
  <c r="B12"/>
  <c r="B13"/>
  <c r="B14"/>
  <c r="B15"/>
  <c r="B16"/>
  <c r="B17"/>
  <c r="B18"/>
  <c r="B19"/>
  <c r="B20"/>
  <c r="B21"/>
  <c r="B22"/>
  <c r="B23"/>
  <c r="B24"/>
  <c r="B25"/>
  <c r="B26"/>
  <c r="B27"/>
  <c r="B28"/>
  <c r="B29"/>
  <c r="B30"/>
  <c r="B31"/>
  <c r="B5"/>
  <c r="B6"/>
  <c r="B7"/>
  <c r="B8"/>
  <c r="B4"/>
</calcChain>
</file>

<file path=xl/comments1.xml><?xml version="1.0" encoding="utf-8"?>
<comments xmlns="http://schemas.openxmlformats.org/spreadsheetml/2006/main">
  <authors>
    <author>Fujitsu</author>
  </authors>
  <commentList>
    <comment ref="H1" authorId="0">
      <text>
        <r>
          <rPr>
            <b/>
            <sz val="9"/>
            <color indexed="81"/>
            <rFont val="Tahoma"/>
            <family val="2"/>
          </rPr>
          <t>Condition</t>
        </r>
      </text>
    </comment>
    <comment ref="J1" authorId="0">
      <text>
        <r>
          <rPr>
            <b/>
            <sz val="9"/>
            <color indexed="81"/>
            <rFont val="Tahoma"/>
            <family val="2"/>
          </rPr>
          <t>Plan</t>
        </r>
      </text>
    </comment>
  </commentList>
</comments>
</file>

<file path=xl/sharedStrings.xml><?xml version="1.0" encoding="utf-8"?>
<sst xmlns="http://schemas.openxmlformats.org/spreadsheetml/2006/main" count="281" uniqueCount="168">
  <si>
    <t>May Valley</t>
  </si>
  <si>
    <t>Description</t>
  </si>
  <si>
    <t>Type</t>
  </si>
  <si>
    <t>Cedar Grove</t>
  </si>
  <si>
    <t>Plateau</t>
  </si>
  <si>
    <t>G</t>
  </si>
  <si>
    <t>R</t>
  </si>
  <si>
    <t>Y</t>
  </si>
  <si>
    <t>é</t>
  </si>
  <si>
    <t>ê</t>
  </si>
  <si>
    <t>Plan</t>
  </si>
  <si>
    <t xml:space="preserve">Actions </t>
  </si>
  <si>
    <t>Subarea</t>
  </si>
  <si>
    <t>Neighborhood</t>
  </si>
  <si>
    <t>CC</t>
  </si>
  <si>
    <t>PC</t>
  </si>
  <si>
    <t>ID</t>
  </si>
  <si>
    <t>Co</t>
  </si>
  <si>
    <t>Pl</t>
  </si>
  <si>
    <t>"ID" is a sequential number unique to each entry.</t>
  </si>
  <si>
    <t>"Subarea" is the UAC subarea within the entry resides.  "Neighborhood" is the specific neighbhood (if any) within the subarea.</t>
  </si>
  <si>
    <t>"Pending/proposed" are changes that have not been reviewed by the UAC.</t>
  </si>
  <si>
    <t>Notes</t>
  </si>
  <si>
    <r>
      <rPr>
        <sz val="9"/>
        <color rgb="FFFF0000"/>
        <rFont val="Calibri"/>
        <family val="2"/>
        <scheme val="minor"/>
      </rPr>
      <t>Red</t>
    </r>
    <r>
      <rPr>
        <sz val="9"/>
        <rFont val="Calibri"/>
        <family val="2"/>
        <scheme val="minor"/>
      </rPr>
      <t xml:space="preserve"> text items are notes that have not been reviewed by the UAC</t>
    </r>
  </si>
  <si>
    <t>Project and activity visibility</t>
  </si>
  <si>
    <t>DNRP efforts</t>
  </si>
  <si>
    <t>May Valley intra-valley</t>
  </si>
  <si>
    <t>May Valley trail connectors</t>
  </si>
  <si>
    <t>A comprehensive trail plan in and around the Four Creeks area.</t>
  </si>
  <si>
    <t>Existing Stewardship Memo of Understanding</t>
  </si>
  <si>
    <t>Proposed clear-cut logging on the old Serenity Estate site near the headwaters of May Creek.</t>
  </si>
  <si>
    <t>Gas reclamation</t>
  </si>
  <si>
    <t>GRCC GIS student Odor Sourcing project</t>
  </si>
  <si>
    <t>Agriculture in the Rural Area</t>
  </si>
  <si>
    <t>Agriculture in Four Creeks</t>
  </si>
  <si>
    <t>Equine support</t>
  </si>
  <si>
    <t>SWM fee public comment</t>
  </si>
  <si>
    <t>SWM fee variance</t>
  </si>
  <si>
    <t>May Creek Basin</t>
  </si>
  <si>
    <t>Impact of the work on the Melki property.</t>
  </si>
  <si>
    <t>May Creek drainage project.</t>
  </si>
  <si>
    <t>Potential continuation of community panel to look at/monitor SWM fee structure, etc.</t>
  </si>
  <si>
    <t>A parcel in High Valley is being flooded apparently because the road culvert is completely full.</t>
  </si>
  <si>
    <t>Review/update hydrology monitoring and look at the data over time.</t>
  </si>
  <si>
    <t>Neighborhood Drainage Assistance Program</t>
  </si>
  <si>
    <t>Agriculture Ditch Assistance Program</t>
  </si>
  <si>
    <t>Transfer Development Right receiving sites</t>
  </si>
  <si>
    <t>Group</t>
  </si>
  <si>
    <t>All</t>
  </si>
  <si>
    <t>General</t>
  </si>
  <si>
    <t>Parks</t>
  </si>
  <si>
    <t>Parks and WLRD-SWS</t>
  </si>
  <si>
    <t>Solid Waste</t>
  </si>
  <si>
    <t>WLRD-Ag</t>
  </si>
  <si>
    <t>WLRD-Ag?</t>
  </si>
  <si>
    <t>WLRD-SWS</t>
  </si>
  <si>
    <t>TDR</t>
  </si>
  <si>
    <t>Ways to improve the ability to keep this list updated and to provide information focused on the FCUAC area.</t>
  </si>
  <si>
    <t>Look at the CSA actions list produced via Alan Painter (King County CSA Program Manager)</t>
  </si>
  <si>
    <t>A (probably) private trail network that connects equestrian boarding facilities in May Valley West.</t>
  </si>
  <si>
    <t>Connectors to the trails north (Cougar Mtn) and south (May Valley Park) of May Valley</t>
  </si>
  <si>
    <t>The Stewardship MOU is up for renewal in 2013.  The last renewal was done without much detail discussion.  The expectation is that the MOU will be a model for other stewardship areas including the May Creek area in May Valley.  Some items expected to be requested include a wildlife camera for the bog, monitoring of water quality in the MOU area, a more participative role for DPER and Roads, and adding the Coalfield Crossing community HOA as participating.</t>
  </si>
  <si>
    <t>Visual, hydrology, and transportation are among the concerns from residents.  Under the Forest Practices permit it appears there are no SEPA requirements.  Discussed challenges with Parks acquisition due to cost.  Seeking clarification of potential KC role in ensuring owner meets Forest practice guidelines.  Also concerns about potential Road impacts if developed.  Seek to pull appropriate KC staff together to discuss.  Potential tour of area with KC staff and community members.</t>
  </si>
  <si>
    <t>What’s the status and have the noise issues been resolved?</t>
  </si>
  <si>
    <t>Green River Community College GIS student has taken on the topic of odor sourcing driven by the issue around the landfill and Cedar Grove Composting.</t>
  </si>
  <si>
    <t>What is Ag’s effort in Four Creeks specifically and the Rural Area (RA) in general?</t>
  </si>
  <si>
    <t>What’s the current status of equine support and what issues exist?</t>
  </si>
  <si>
    <t>Does SWS still want public comment on the SWM fee increases?</t>
  </si>
  <si>
    <t>Why would one property be charged SWM fees and another not?  Edie Jorgensen originated the question because of parcels in her neighborhood.</t>
  </si>
  <si>
    <t>Is there a possibility the parcel would be purchased by the county?</t>
  </si>
  <si>
    <t>Brian reported that Doug Chin had told him that the HOA is asking for additional mitigation and that there was no Renton or Corp of Engineer permits yet.</t>
  </si>
  <si>
    <t>A small community panel was used by WLRD-Hydrology when they were preparing for a possible surface water management fees change.  The group recommended the county create a formal task force or commission with a 3-5 year term to dive into the complex topic of fees and their use.</t>
  </si>
  <si>
    <t>Understand and agree upon hydrology monitoring throughout the FCUAC area.</t>
  </si>
  <si>
    <t>Brian mentioned this but we didn’t capture the comments or context.</t>
  </si>
  <si>
    <t>ADAP is a program Brian was instrumental in creating that we briefly discussed extending into areas like May Creek.  Not possible because of the flow limits (May Creek too high).</t>
  </si>
  <si>
    <t>The plateau east of Renton has received more than its fair share of TDR receiving site density credits.  The community has issue with 1) the lack of consistency between the receiving sites and the King County Comprehensive Plan intent for walkable communities, 2) the lack of amenity dollars that accompany the increased density, and 3) the lack of joint planning with Renton given the area is in one of their PAAs.</t>
  </si>
  <si>
    <t>How will this information be kept updated and what information is available online?  Is there a method (simpler that what’s available on the county site) to get information more focused on the FCUAC area.</t>
  </si>
  <si>
    <t>Get the table that shows actions in the Four Creeks CSA from Alan Painter.  Status: Alan sent it.  FCUAC to review.</t>
  </si>
  <si>
    <t>Tom to share GRCC GIS student work with Parks.</t>
  </si>
  <si>
    <t>Tom to share GRCC GIS student project maps with Parks</t>
  </si>
  <si>
    <t>Has the county looked for other funding sources (other than the levy)?  Is this practice to push up the price of the land by “threatening” logging a common practice?</t>
  </si>
  <si>
    <t>Arrange a meeting between the student and Solid Waste to review their methods for odor control, get copies of odor complaint data, etc.</t>
  </si>
  <si>
    <t>Future meeting or discussion with appropriate DNRP staff, potentially Ag staff regarding link to sub area planning</t>
  </si>
  <si>
    <t>Didn’t get a response.</t>
  </si>
  <si>
    <t>Based on Brian Sleight’s comments, Edie Jorgensen’s comment is that one property she knows about has SWM fees but doesn’t appear to have been improved.  She also thinks she needs to advise a neighbor not to build a garden shed on their orchard.  WLRD-Hydrology and Edie may want to talk about both.  Is there a limit on impervious surface (e.g. a potting shed) below which SWM fees would not be assessed?</t>
  </si>
  <si>
    <t>What’s the county’s plan and do the residents need to do anything?</t>
  </si>
  <si>
    <t>WLRD-SWS to make a definitive ruling on the property.</t>
  </si>
  <si>
    <t>WLRD-Hydrology comprehensive plan for the Melki property.</t>
  </si>
  <si>
    <t>What is the status of the recommendation that a task force or commission be created?</t>
  </si>
  <si>
    <t>WLRD-Hydrology to provide information on what data/analysis has been done and what is planned.  FCUAC members from the area would then comment and make recommendations.</t>
  </si>
  <si>
    <t>Tom to produce a FCUAC map with GIS monitoring data.</t>
  </si>
  <si>
    <t>Why can’t some similar approach be used in May Creek?  Some property owners claim May Creek is identified as a “ditch” on their deeds.</t>
  </si>
  <si>
    <t>What has King County done to deal with these issues?</t>
  </si>
  <si>
    <t>The Methane Reclamation Facility is online and noise appears to be abated.  Solid Waste Advisory Committee has Sean Kronberg as a member.</t>
  </si>
  <si>
    <t>See Odor Sourcing project page on the Atlas web site for details.</t>
  </si>
  <si>
    <t>We have a GRCC GIS student that wants to work in this area.  Project details, including update resulting from the 3/1/13 meeting will be posted on the Atlas web site.</t>
  </si>
  <si>
    <t>The data developed by Janice Hammerstrom may also give some insights into how to analyze the Four Creeks' current efforts and potential.</t>
  </si>
  <si>
    <t>It’s assumed that May Valley’s subarea planning will include an equine identity.  Past efforts have included changes to the KC Comprehensive Plan and the creation of an equine study done by KC Business Relations and Economic Development.</t>
  </si>
  <si>
    <t>The window may have closed.</t>
  </si>
  <si>
    <t>It has to do with whether the property was “developed”.  Developed was defined as adding man-made impervious surface, which is defined as a hard surface that doesn’t allow water penetration.</t>
  </si>
  <si>
    <t>Brian Sleight made a comment about how the runoff control will have to be at least as high as the high-water elevation of the bog.</t>
  </si>
  <si>
    <t>PIN: 3388301430</t>
  </si>
  <si>
    <t>Special areas include the MOU area, downstream from the May Creek drainage project, and at the possible logging site.</t>
  </si>
  <si>
    <t>Meeting between Janice Hammerstrom (GRCC GIS student), Tom Carpenter and KC Ag (Kathy Creahan and Steve Ames) was held on 3/1/13.
Tom and Janice to update Atlas project document as a result of the meeting.</t>
  </si>
  <si>
    <t>A definitive, committed plan from the county to get the drainage project done in 2013 with follow-on actions to steward and enhance the areas rural economics.
Continuing to monitor Permit process from Corps of Engineers and City of Renton as well as issues regarding easement to site from HOA</t>
  </si>
  <si>
    <t>There have been past attempts to generate interest in planning connections from May Valley to the regional trail system.
A map has been produced and provided to DNRP that shows the trail system in and around Four Creeks with the intention of creating a complete connected network.</t>
  </si>
  <si>
    <t>The expiration will be in August, 2013(?).
Agreed need to update with interest in potentially expanding area covered to May Valley.  MOU also includes King County Roads via the Adopt-a-Road program.</t>
  </si>
  <si>
    <r>
      <t>Future of the foreclosed Holcomb property near the 164</t>
    </r>
    <r>
      <rPr>
        <vertAlign val="superscript"/>
        <sz val="8"/>
        <rFont val="Calibri"/>
        <family val="2"/>
        <scheme val="minor"/>
      </rPr>
      <t>th</t>
    </r>
    <r>
      <rPr>
        <sz val="8"/>
        <rFont val="Calibri"/>
        <family val="2"/>
        <scheme val="minor"/>
      </rPr>
      <t xml:space="preserve"> bog.</t>
    </r>
  </si>
  <si>
    <r>
      <t>The Melki property is next to the 164</t>
    </r>
    <r>
      <rPr>
        <vertAlign val="superscript"/>
        <sz val="8"/>
        <rFont val="Calibri"/>
        <family val="2"/>
        <scheme val="minor"/>
      </rPr>
      <t>th</t>
    </r>
    <r>
      <rPr>
        <sz val="8"/>
        <rFont val="Calibri"/>
        <family val="2"/>
        <scheme val="minor"/>
      </rPr>
      <t xml:space="preserve"> bog.  The question is how the proposed creation of an automobile dealership impacts the bog and tributary.  There are conditions attached to the potential rezoning of the property.</t>
    </r>
  </si>
  <si>
    <t>Parks Levy</t>
  </si>
  <si>
    <t>Review possible Parks Levy</t>
  </si>
  <si>
    <t>Date</t>
  </si>
  <si>
    <t>Four Creeks Unincorporated Area Council (Natural Resources and Parks)</t>
  </si>
  <si>
    <t>Convene meeting with Four Creeks' representatives and KC reps to discuss potential linkage opportunities and vision.
Does the reluctance to publish possible trail sites impact the project?</t>
  </si>
  <si>
    <t>Information</t>
  </si>
  <si>
    <t>Trail use in GIS data</t>
  </si>
  <si>
    <t>Add trail use type (e.g. walking, equine, bike) to GIS trail data.</t>
  </si>
  <si>
    <t>Data</t>
  </si>
  <si>
    <t>Park's Manager presented levy information at March FCUAC meeting.</t>
  </si>
  <si>
    <t>Produce a comprehensive trail plan for the Four Creeks area.  There’s a significant “ring” of trails around the FCUAC service area.  Is it a good idea to plan to connect the ring?</t>
  </si>
  <si>
    <t>FCUAC and CARE to meet before the end of April to produce a draft of updates.
MOU expires 9/1/13</t>
  </si>
  <si>
    <t>Tom sent Brian (3/3/13) the parcel number to help identify who (WLRD, Roads) is responsible.  Tom and Alex Jones (SWS) met at the property (4/4/13).  Alex to produce a report.</t>
  </si>
  <si>
    <t>Brian reported at May UAC meeting.</t>
  </si>
  <si>
    <t>Some property owners claim May Creek is identified as a “ditch” on their deeds.</t>
  </si>
  <si>
    <t>GIS stream and basin errors</t>
  </si>
  <si>
    <t>Tom reported to Bob Burns.</t>
  </si>
  <si>
    <t>Status</t>
  </si>
  <si>
    <t>Errors were discovered in some of the May Creek and Tibbitts Creek line data showing them in the wrong basins.</t>
  </si>
  <si>
    <t>Apparently GIS will not update the data until its deemed more critical.</t>
  </si>
  <si>
    <t>Topic</t>
  </si>
  <si>
    <t>Communication</t>
  </si>
  <si>
    <t>Trails</t>
  </si>
  <si>
    <t>Stewardship</t>
  </si>
  <si>
    <t>Parks gave a report on their meeting with the logger.  The impression is their lack of funds prohibits their purchase of the property.  A GRCC GIS/Natural Resources student has taken on a project to predict the hydrological impact to May Creek.</t>
  </si>
  <si>
    <t>Impact</t>
  </si>
  <si>
    <t>Odor</t>
  </si>
  <si>
    <t>Agriculgure</t>
  </si>
  <si>
    <t>Agriculture</t>
  </si>
  <si>
    <t>Equine</t>
  </si>
  <si>
    <t>Flooding</t>
  </si>
  <si>
    <t>County owned, apparently due to foreclosure.  Seeking clear perspective of DNRP intentions and whether the ownership is in the proper department/mechanism.</t>
  </si>
  <si>
    <t>May Creek basin plan</t>
  </si>
  <si>
    <t>The project manager’s reports to the residents are upsetting them.  They don’t want to hear about the hurdles but the plan.  City of Renton and Corps of Engineer permitting have yet to be resolved.</t>
  </si>
  <si>
    <t>May Valley West hydrology has been comprehensively analyzed.  It’s desirable for such a comprehensive analysis to be conducted in May Valley East.  McDonald Creek drainage.  Past meetings have been held in the area that identified flooding along 208th and erosion in the Sunset Valley community.</t>
  </si>
  <si>
    <r>
      <t>Brian Sleight reported a follow-up with some May Valley East residents who had some flooding complaints.  Apparently WLRD-Hydrology is doing an “elevation” study for a long portion of the creek in the valley (running from roughly 128</t>
    </r>
    <r>
      <rPr>
        <vertAlign val="superscript"/>
        <sz val="8"/>
        <rFont val="Calibri"/>
        <family val="2"/>
        <scheme val="minor"/>
      </rPr>
      <t>th</t>
    </r>
    <r>
      <rPr>
        <sz val="8"/>
        <rFont val="Calibri"/>
        <family val="2"/>
        <scheme val="minor"/>
      </rPr>
      <t xml:space="preserve"> to where the elevation drops into the Issaquah Creek).  Analysis of the length of the creek from 128th to where the creek drops into the Issaquah Creek valley area is being conducted.</t>
    </r>
  </si>
  <si>
    <t>May Valley East</t>
  </si>
  <si>
    <t>"Types" are general groups</t>
  </si>
  <si>
    <t>Each table entry has two “status” indicators, each with a direction arrow which indicates whether the status is improving or declining.  One status indicator represents the condition of the entry as judged by UAC members.  The direction arrow applies to this status indicator.  The other status, judged by the UAC members and DNRP, is the “status” of mitigation.</t>
  </si>
  <si>
    <t>Begun in 2013</t>
  </si>
  <si>
    <t>dbDRNP is the database</t>
  </si>
  <si>
    <t>rptConditions is an extract of the database</t>
  </si>
  <si>
    <t>I think we should focus on getting #6 done first (this spring/summer), and then #3 an #4 would flow from that overal plan/vision</t>
  </si>
  <si>
    <t>We are working on acquiring the site; acquisition would help facilitate trail access to cougar/squak corridor trails. We would be happy to meet and provide an update and discuss.  Are you thinking this would be part of an upcoming UAC meeting agenda, or a seperate meeting?</t>
  </si>
  <si>
    <t>We can provide a briefing whenever you want on this one</t>
  </si>
  <si>
    <t>We now have green light from Renton; last permit needed is Corp of Engineers permit; we are working on getting that for this year's construction window; can provide an update at an upcoming UAC meeting if you want</t>
  </si>
  <si>
    <t>Want to get more information - is this one that Brian has looked into?  If not, we'll need to get details and send Brian out to do an initial assessment.</t>
  </si>
  <si>
    <t>We should touch on this in our planned meeting with Bill Kehoe (head of King County IT, including GIS)</t>
  </si>
  <si>
    <t>How does the community want to work on this issue?</t>
  </si>
  <si>
    <t>We can either provide a briefing, or provide written information about the program</t>
  </si>
  <si>
    <t>I think this one might be a good topic to discuss as part of updating the MOU - discussion should include priority areas for monitoring and partnership for conducting monitoring</t>
  </si>
  <si>
    <t>We should discuss as part of the MOU - what would the priorities be and how to partner on doing work - could be a combination of County information, GIS student information, resident information.</t>
  </si>
  <si>
    <t>Merge with #14 above?</t>
  </si>
  <si>
    <t>I think we need to prioritize this work - at minimum the MOU could continue the drainage/hydrology work, and add #6 above - a comprehensive trail plan.  We should get a dialouge going now about what else to potentially add to the MOU, including potentially #23 below, May Valley East.</t>
  </si>
  <si>
    <t>Merge with #21?</t>
  </si>
  <si>
    <t>Let's talk about a small meeting with DPER, CARE, SWAN, UAC and DNRP.</t>
  </si>
  <si>
    <t>Bob Burns Comments</t>
  </si>
  <si>
    <t>Are #12 and #13 part of developing a shared vision for the May Valley portion of the UAC?</t>
  </si>
  <si>
    <t>See #6</t>
  </si>
</sst>
</file>

<file path=xl/styles.xml><?xml version="1.0" encoding="utf-8"?>
<styleSheet xmlns="http://schemas.openxmlformats.org/spreadsheetml/2006/main">
  <numFmts count="2">
    <numFmt numFmtId="164" formatCode="[$-409]d\-mmm\-yy;@"/>
    <numFmt numFmtId="165" formatCode="0_);[Red]\(0\)"/>
  </numFmts>
  <fonts count="9">
    <font>
      <sz val="10"/>
      <name val="MS Sans Serif"/>
    </font>
    <font>
      <sz val="8"/>
      <name val="Wingdings"/>
      <charset val="2"/>
    </font>
    <font>
      <b/>
      <sz val="8"/>
      <name val="Wingdings"/>
      <charset val="2"/>
    </font>
    <font>
      <b/>
      <sz val="9"/>
      <color indexed="81"/>
      <name val="Tahoma"/>
      <family val="2"/>
    </font>
    <font>
      <b/>
      <sz val="8"/>
      <name val="Calibri"/>
      <family val="2"/>
      <scheme val="minor"/>
    </font>
    <font>
      <sz val="8"/>
      <name val="Calibri"/>
      <family val="2"/>
      <scheme val="minor"/>
    </font>
    <font>
      <sz val="9"/>
      <name val="Calibri"/>
      <family val="2"/>
      <scheme val="minor"/>
    </font>
    <font>
      <sz val="9"/>
      <color rgb="FFFF0000"/>
      <name val="Calibri"/>
      <family val="2"/>
      <scheme val="minor"/>
    </font>
    <font>
      <vertAlign val="superscrip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6" fillId="0" borderId="0" xfId="0" applyFont="1" applyAlignment="1">
      <alignment wrapText="1"/>
    </xf>
    <xf numFmtId="0" fontId="6" fillId="0" borderId="0" xfId="0" applyFont="1"/>
    <xf numFmtId="0" fontId="5" fillId="0" borderId="0" xfId="0" applyFont="1" applyAlignment="1">
      <alignment horizontal="centerContinuous" vertical="top"/>
    </xf>
    <xf numFmtId="0" fontId="5" fillId="0" borderId="0" xfId="0" applyFont="1" applyAlignment="1">
      <alignment horizontal="centerContinuous" vertical="top" wrapText="1"/>
    </xf>
    <xf numFmtId="164" fontId="5" fillId="0" borderId="0" xfId="0" applyNumberFormat="1" applyFont="1" applyAlignment="1">
      <alignment horizontal="centerContinuous" vertical="top"/>
    </xf>
    <xf numFmtId="0" fontId="1" fillId="0" borderId="0" xfId="0" applyFont="1" applyAlignment="1">
      <alignment horizontal="centerContinuous" vertical="top"/>
    </xf>
    <xf numFmtId="0" fontId="5" fillId="0" borderId="0" xfId="0" applyFont="1" applyAlignment="1">
      <alignment vertical="top"/>
    </xf>
    <xf numFmtId="0" fontId="5" fillId="0" borderId="2" xfId="0" applyFont="1" applyBorder="1" applyAlignment="1">
      <alignment horizontal="center" vertical="top"/>
    </xf>
    <xf numFmtId="0" fontId="5" fillId="0" borderId="2" xfId="0" applyFont="1" applyBorder="1" applyAlignment="1">
      <alignment horizontal="center" vertical="top" wrapText="1"/>
    </xf>
    <xf numFmtId="164" fontId="5" fillId="0" borderId="2" xfId="0" applyNumberFormat="1" applyFont="1" applyBorder="1" applyAlignment="1">
      <alignment horizontal="center" vertical="top"/>
    </xf>
    <xf numFmtId="0" fontId="5" fillId="0" borderId="3" xfId="0" applyFont="1" applyBorder="1" applyAlignment="1">
      <alignment horizontal="centerContinuous" vertical="top"/>
    </xf>
    <xf numFmtId="165" fontId="5" fillId="0" borderId="2"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xf numFmtId="14" fontId="5" fillId="0" borderId="7" xfId="0" applyNumberFormat="1" applyFont="1" applyBorder="1" applyAlignment="1">
      <alignment horizontal="center" vertical="top" wrapText="1"/>
    </xf>
    <xf numFmtId="0" fontId="5" fillId="0" borderId="6" xfId="0" applyFont="1" applyBorder="1" applyAlignment="1">
      <alignment vertical="top" wrapText="1"/>
    </xf>
    <xf numFmtId="0" fontId="4" fillId="0" borderId="1" xfId="0" applyFont="1" applyBorder="1" applyAlignment="1">
      <alignment horizontal="center" vertical="top" wrapText="1"/>
    </xf>
    <xf numFmtId="0" fontId="4" fillId="0" borderId="2" xfId="0" applyFont="1" applyFill="1" applyBorder="1" applyAlignment="1">
      <alignment vertical="top" wrapText="1"/>
    </xf>
    <xf numFmtId="0" fontId="4" fillId="0" borderId="1" xfId="0" applyFont="1" applyFill="1" applyBorder="1" applyAlignment="1">
      <alignment horizontal="center" vertical="top" wrapText="1"/>
    </xf>
    <xf numFmtId="0" fontId="4" fillId="0" borderId="2" xfId="0" applyFont="1" applyBorder="1" applyAlignment="1">
      <alignment vertical="top" wrapText="1"/>
    </xf>
    <xf numFmtId="0" fontId="4" fillId="0" borderId="1" xfId="0" applyNumberFormat="1" applyFont="1" applyBorder="1" applyAlignment="1">
      <alignment vertical="top" wrapText="1"/>
    </xf>
    <xf numFmtId="0" fontId="4" fillId="0" borderId="1" xfId="0" applyFont="1" applyBorder="1" applyAlignment="1">
      <alignment horizontal="centerContinuous" vertical="top" wrapText="1"/>
    </xf>
    <xf numFmtId="0" fontId="4" fillId="0" borderId="1" xfId="0" applyFont="1" applyBorder="1" applyAlignment="1">
      <alignment horizontal="center" vertical="top"/>
    </xf>
    <xf numFmtId="0" fontId="4" fillId="0" borderId="1" xfId="0" applyFont="1" applyBorder="1" applyAlignment="1">
      <alignment vertical="top" wrapText="1"/>
    </xf>
    <xf numFmtId="0" fontId="4" fillId="0" borderId="0" xfId="0" applyFont="1" applyBorder="1" applyAlignment="1">
      <alignment vertical="top" wrapText="1"/>
    </xf>
    <xf numFmtId="0" fontId="5" fillId="0" borderId="5" xfId="0" applyFont="1" applyBorder="1" applyAlignment="1">
      <alignment horizontal="center"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5" fillId="0" borderId="1" xfId="0" applyFont="1" applyBorder="1" applyAlignment="1">
      <alignment horizontal="center" vertical="top" wrapText="1"/>
    </xf>
    <xf numFmtId="0" fontId="5"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2" xfId="0" applyNumberFormat="1" applyFont="1" applyBorder="1" applyAlignment="1">
      <alignment vertical="top" wrapText="1"/>
    </xf>
    <xf numFmtId="0" fontId="2" fillId="0" borderId="1" xfId="0" applyFont="1" applyBorder="1" applyAlignment="1">
      <alignment horizontal="center" vertical="top"/>
    </xf>
    <xf numFmtId="0" fontId="1" fillId="0" borderId="1"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1" fillId="0" borderId="5" xfId="0" applyFont="1" applyBorder="1" applyAlignment="1">
      <alignment horizontal="center" vertical="top"/>
    </xf>
    <xf numFmtId="0" fontId="5" fillId="0" borderId="1" xfId="0" applyFont="1" applyBorder="1" applyAlignment="1">
      <alignment horizontal="center" vertical="top"/>
    </xf>
    <xf numFmtId="164" fontId="5" fillId="0" borderId="1" xfId="0" applyNumberFormat="1" applyFont="1" applyBorder="1" applyAlignment="1">
      <alignment horizontal="center" vertical="top"/>
    </xf>
    <xf numFmtId="0" fontId="5" fillId="0" borderId="1" xfId="0" applyFont="1" applyBorder="1" applyAlignment="1">
      <alignment vertical="top"/>
    </xf>
    <xf numFmtId="0" fontId="5" fillId="0" borderId="0" xfId="0" applyFont="1" applyAlignment="1">
      <alignment vertical="top" wrapText="1"/>
    </xf>
    <xf numFmtId="164" fontId="5" fillId="0" borderId="0" xfId="0" applyNumberFormat="1" applyFont="1" applyAlignment="1">
      <alignment horizontal="center" vertical="top"/>
    </xf>
    <xf numFmtId="0" fontId="1" fillId="0" borderId="0" xfId="0" applyFont="1" applyAlignment="1">
      <alignment horizontal="center" vertical="top"/>
    </xf>
    <xf numFmtId="165" fontId="5" fillId="0" borderId="0" xfId="0" applyNumberFormat="1" applyFont="1" applyAlignment="1">
      <alignment horizontal="center" vertical="top" wrapText="1"/>
    </xf>
    <xf numFmtId="0" fontId="5" fillId="0" borderId="4" xfId="0" applyFont="1" applyBorder="1" applyAlignment="1">
      <alignment horizontal="centerContinuous" vertical="top"/>
    </xf>
    <xf numFmtId="0" fontId="5" fillId="0" borderId="5" xfId="0" applyFont="1" applyBorder="1" applyAlignment="1">
      <alignment horizontal="centerContinuous" vertical="top"/>
    </xf>
    <xf numFmtId="0" fontId="5" fillId="0" borderId="6" xfId="0" applyFont="1" applyBorder="1" applyAlignment="1">
      <alignment horizontal="centerContinuous" vertical="top"/>
    </xf>
    <xf numFmtId="164" fontId="5" fillId="0" borderId="1" xfId="0" applyNumberFormat="1" applyFont="1" applyFill="1" applyBorder="1" applyAlignment="1">
      <alignment horizontal="center" vertical="top"/>
    </xf>
    <xf numFmtId="0" fontId="5" fillId="0" borderId="1" xfId="0" applyNumberFormat="1" applyFont="1" applyBorder="1" applyAlignment="1">
      <alignment horizontal="center" vertical="top"/>
    </xf>
    <xf numFmtId="0" fontId="5" fillId="0" borderId="1" xfId="0" applyNumberFormat="1" applyFont="1" applyBorder="1" applyAlignment="1">
      <alignment vertical="top" wrapText="1"/>
    </xf>
    <xf numFmtId="0" fontId="5" fillId="0" borderId="0" xfId="0" applyFont="1" applyAlignment="1">
      <alignment horizontal="center" vertical="top" wrapText="1"/>
    </xf>
    <xf numFmtId="0" fontId="5" fillId="0" borderId="1" xfId="0" applyFont="1" applyBorder="1" applyAlignment="1">
      <alignment vertical="center" wrapText="1"/>
    </xf>
    <xf numFmtId="0" fontId="5" fillId="0" borderId="2" xfId="0" applyFont="1" applyBorder="1" applyAlignment="1">
      <alignment vertical="center" wrapText="1"/>
    </xf>
  </cellXfs>
  <cellStyles count="1">
    <cellStyle name="Normal" xfId="0" builtinId="0"/>
  </cellStyles>
  <dxfs count="9">
    <dxf>
      <fill>
        <patternFill>
          <bgColor rgb="FFFF0000"/>
        </patternFill>
      </fill>
    </dxf>
    <dxf>
      <fill>
        <patternFill>
          <bgColor rgb="FFFFFF00"/>
        </patternFill>
      </fill>
    </dxf>
    <dxf>
      <fill>
        <patternFill>
          <bgColor rgb="FF00B050"/>
        </patternFill>
      </fill>
    </dxf>
    <dxf>
      <fill>
        <patternFill>
          <bgColor indexed="57"/>
        </patternFill>
      </fill>
    </dxf>
    <dxf>
      <fill>
        <patternFill>
          <bgColor indexed="13"/>
        </patternFill>
      </fill>
    </dxf>
    <dxf>
      <fill>
        <patternFill>
          <bgColor indexed="10"/>
        </patternFill>
      </fill>
    </dxf>
    <dxf>
      <fill>
        <patternFill>
          <bgColor indexed="57"/>
        </patternFill>
      </fill>
    </dxf>
    <dxf>
      <fill>
        <patternFill>
          <bgColor indexed="13"/>
        </patternFill>
      </fill>
    </dxf>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4"/>
  <sheetViews>
    <sheetView workbookViewId="0">
      <selection activeCell="A20" sqref="A20"/>
    </sheetView>
  </sheetViews>
  <sheetFormatPr defaultRowHeight="11.25"/>
  <cols>
    <col min="1" max="1" width="99.7109375" style="14" bestFit="1" customWidth="1"/>
    <col min="2" max="16384" width="9.140625" style="14"/>
  </cols>
  <sheetData>
    <row r="1" spans="1:1">
      <c r="A1" s="14" t="s">
        <v>148</v>
      </c>
    </row>
    <row r="3" spans="1:1">
      <c r="A3" s="14" t="s">
        <v>149</v>
      </c>
    </row>
    <row r="4" spans="1:1">
      <c r="A4" s="14" t="s">
        <v>150</v>
      </c>
    </row>
  </sheetData>
  <pageMargins left="0.7" right="0.7" top="0.75" bottom="0.75" header="0.3" footer="0.3"/>
  <pageSetup orientation="portrait" verticalDpi="4" r:id="rId1"/>
</worksheet>
</file>

<file path=xl/worksheets/sheet2.xml><?xml version="1.0" encoding="utf-8"?>
<worksheet xmlns="http://schemas.openxmlformats.org/spreadsheetml/2006/main" xmlns:r="http://schemas.openxmlformats.org/officeDocument/2006/relationships">
  <dimension ref="A2:A12"/>
  <sheetViews>
    <sheetView workbookViewId="0">
      <selection activeCell="A22" sqref="A22"/>
    </sheetView>
  </sheetViews>
  <sheetFormatPr defaultRowHeight="12"/>
  <cols>
    <col min="1" max="1" width="107.140625" style="1" customWidth="1"/>
    <col min="2" max="16384" width="9.140625" style="2"/>
  </cols>
  <sheetData>
    <row r="2" spans="1:1">
      <c r="A2" s="1" t="s">
        <v>19</v>
      </c>
    </row>
    <row r="4" spans="1:1">
      <c r="A4" s="1" t="s">
        <v>146</v>
      </c>
    </row>
    <row r="6" spans="1:1" ht="36">
      <c r="A6" s="1" t="s">
        <v>147</v>
      </c>
    </row>
    <row r="8" spans="1:1">
      <c r="A8" s="1" t="s">
        <v>20</v>
      </c>
    </row>
    <row r="10" spans="1:1">
      <c r="A10" s="1" t="s">
        <v>21</v>
      </c>
    </row>
    <row r="12" spans="1:1">
      <c r="A12" s="1" t="s">
        <v>23</v>
      </c>
    </row>
  </sheetData>
  <pageMargins left="0.7" right="0.7" top="0.75" bottom="0.75" header="0.3" footer="0.3"/>
  <pageSetup orientation="portrait" verticalDpi="4" r:id="rId1"/>
</worksheet>
</file>

<file path=xl/worksheets/sheet3.xml><?xml version="1.0" encoding="utf-8"?>
<worksheet xmlns="http://schemas.openxmlformats.org/spreadsheetml/2006/main" xmlns:r="http://schemas.openxmlformats.org/officeDocument/2006/relationships">
  <dimension ref="A1:O29"/>
  <sheetViews>
    <sheetView zoomScaleNormal="100" workbookViewId="0">
      <pane xSplit="2" ySplit="1" topLeftCell="G2" activePane="bottomRight" state="frozenSplit"/>
      <selection pane="topRight" activeCell="B1" sqref="B1"/>
      <selection pane="bottomLeft"/>
      <selection pane="bottomRight" activeCell="O4" sqref="O4:O5"/>
    </sheetView>
  </sheetViews>
  <sheetFormatPr defaultColWidth="9.140625" defaultRowHeight="11.25"/>
  <cols>
    <col min="1" max="1" width="2.7109375" style="30" bestFit="1" customWidth="1"/>
    <col min="2" max="2" width="23.28515625" style="28" customWidth="1"/>
    <col min="3" max="3" width="8.140625" style="30" bestFit="1" customWidth="1"/>
    <col min="4" max="4" width="8.28515625" style="28" bestFit="1" customWidth="1"/>
    <col min="5" max="5" width="11.7109375" style="28" bestFit="1" customWidth="1"/>
    <col min="6" max="6" width="9.28515625" style="28" bestFit="1" customWidth="1"/>
    <col min="7" max="7" width="10.5703125" style="28" bestFit="1" customWidth="1"/>
    <col min="8" max="8" width="2.7109375" style="31" customWidth="1"/>
    <col min="9" max="9" width="2.7109375" style="35" customWidth="1"/>
    <col min="10" max="10" width="2.7109375" style="31" customWidth="1"/>
    <col min="11" max="11" width="2.7109375" style="35" customWidth="1"/>
    <col min="12" max="15" width="30.7109375" style="28" customWidth="1"/>
    <col min="16" max="16384" width="9.140625" style="28"/>
  </cols>
  <sheetData>
    <row r="1" spans="1:15" s="25" customFormat="1" ht="22.5">
      <c r="A1" s="17" t="s">
        <v>16</v>
      </c>
      <c r="B1" s="18" t="s">
        <v>129</v>
      </c>
      <c r="C1" s="19" t="s">
        <v>111</v>
      </c>
      <c r="D1" s="20" t="s">
        <v>47</v>
      </c>
      <c r="E1" s="20" t="s">
        <v>2</v>
      </c>
      <c r="F1" s="21" t="s">
        <v>12</v>
      </c>
      <c r="G1" s="21" t="s">
        <v>13</v>
      </c>
      <c r="H1" s="22" t="s">
        <v>17</v>
      </c>
      <c r="I1" s="23" t="s">
        <v>14</v>
      </c>
      <c r="J1" s="22" t="s">
        <v>18</v>
      </c>
      <c r="K1" s="23" t="s">
        <v>15</v>
      </c>
      <c r="L1" s="32" t="s">
        <v>1</v>
      </c>
      <c r="M1" s="20" t="s">
        <v>11</v>
      </c>
      <c r="N1" s="24" t="s">
        <v>22</v>
      </c>
      <c r="O1" s="24" t="s">
        <v>165</v>
      </c>
    </row>
    <row r="2" spans="1:15" ht="67.5">
      <c r="A2" s="26">
        <v>1</v>
      </c>
      <c r="B2" s="27" t="s">
        <v>24</v>
      </c>
      <c r="C2" s="15">
        <v>41325</v>
      </c>
      <c r="D2" s="27" t="s">
        <v>48</v>
      </c>
      <c r="E2" s="16" t="s">
        <v>130</v>
      </c>
      <c r="F2" s="16"/>
      <c r="G2" s="27"/>
      <c r="H2" s="17" t="s">
        <v>5</v>
      </c>
      <c r="I2" s="33"/>
      <c r="J2" s="17" t="s">
        <v>5</v>
      </c>
      <c r="K2" s="36"/>
      <c r="L2" s="27" t="s">
        <v>57</v>
      </c>
      <c r="M2" s="27" t="s">
        <v>76</v>
      </c>
      <c r="N2" s="27"/>
      <c r="O2" s="27"/>
    </row>
    <row r="3" spans="1:15" ht="33.75">
      <c r="A3" s="26">
        <v>2</v>
      </c>
      <c r="B3" s="27" t="s">
        <v>25</v>
      </c>
      <c r="C3" s="15">
        <v>41325</v>
      </c>
      <c r="D3" s="27" t="s">
        <v>49</v>
      </c>
      <c r="E3" s="16" t="s">
        <v>130</v>
      </c>
      <c r="F3" s="16"/>
      <c r="G3" s="27"/>
      <c r="H3" s="17" t="s">
        <v>5</v>
      </c>
      <c r="I3" s="33"/>
      <c r="J3" s="17" t="s">
        <v>5</v>
      </c>
      <c r="K3" s="36"/>
      <c r="L3" s="27" t="s">
        <v>58</v>
      </c>
      <c r="M3" s="27" t="s">
        <v>77</v>
      </c>
      <c r="N3" s="27"/>
      <c r="O3" s="27"/>
    </row>
    <row r="4" spans="1:15" ht="33.75">
      <c r="A4" s="26">
        <v>3</v>
      </c>
      <c r="B4" s="27" t="s">
        <v>26</v>
      </c>
      <c r="C4" s="15">
        <v>41325</v>
      </c>
      <c r="D4" s="27" t="s">
        <v>50</v>
      </c>
      <c r="E4" s="16" t="s">
        <v>131</v>
      </c>
      <c r="F4" s="16" t="s">
        <v>0</v>
      </c>
      <c r="G4" s="27"/>
      <c r="H4" s="17" t="s">
        <v>7</v>
      </c>
      <c r="I4" s="33"/>
      <c r="J4" s="23" t="s">
        <v>6</v>
      </c>
      <c r="K4" s="36"/>
      <c r="L4" s="27" t="s">
        <v>59</v>
      </c>
      <c r="M4" s="27" t="s">
        <v>78</v>
      </c>
      <c r="N4" s="27"/>
      <c r="O4" s="27" t="s">
        <v>167</v>
      </c>
    </row>
    <row r="5" spans="1:15" ht="22.5">
      <c r="A5" s="26">
        <v>4</v>
      </c>
      <c r="B5" s="27" t="s">
        <v>27</v>
      </c>
      <c r="C5" s="15">
        <v>41325</v>
      </c>
      <c r="D5" s="27" t="s">
        <v>50</v>
      </c>
      <c r="E5" s="16" t="s">
        <v>131</v>
      </c>
      <c r="F5" s="16" t="s">
        <v>0</v>
      </c>
      <c r="G5" s="27"/>
      <c r="H5" s="17" t="s">
        <v>6</v>
      </c>
      <c r="I5" s="33"/>
      <c r="J5" s="17" t="s">
        <v>6</v>
      </c>
      <c r="K5" s="36"/>
      <c r="L5" s="27" t="s">
        <v>60</v>
      </c>
      <c r="M5" s="27" t="s">
        <v>79</v>
      </c>
      <c r="N5" s="27"/>
      <c r="O5" s="27" t="s">
        <v>167</v>
      </c>
    </row>
    <row r="6" spans="1:15" ht="146.25">
      <c r="A6" s="26">
        <v>6</v>
      </c>
      <c r="B6" s="27" t="s">
        <v>28</v>
      </c>
      <c r="C6" s="15">
        <v>41325</v>
      </c>
      <c r="D6" s="27" t="s">
        <v>50</v>
      </c>
      <c r="E6" s="16" t="s">
        <v>131</v>
      </c>
      <c r="F6" s="16"/>
      <c r="G6" s="27"/>
      <c r="H6" s="17" t="s">
        <v>6</v>
      </c>
      <c r="I6" s="33"/>
      <c r="J6" s="17" t="s">
        <v>6</v>
      </c>
      <c r="K6" s="36"/>
      <c r="L6" s="27" t="s">
        <v>119</v>
      </c>
      <c r="M6" s="27" t="s">
        <v>113</v>
      </c>
      <c r="N6" s="27" t="s">
        <v>105</v>
      </c>
      <c r="O6" s="27" t="s">
        <v>151</v>
      </c>
    </row>
    <row r="7" spans="1:15" ht="337.5">
      <c r="A7" s="26">
        <v>7</v>
      </c>
      <c r="B7" s="27" t="s">
        <v>29</v>
      </c>
      <c r="C7" s="15">
        <v>41325</v>
      </c>
      <c r="D7" s="27" t="s">
        <v>51</v>
      </c>
      <c r="E7" s="16" t="s">
        <v>132</v>
      </c>
      <c r="F7" s="16" t="s">
        <v>4</v>
      </c>
      <c r="G7" s="27"/>
      <c r="H7" s="17" t="s">
        <v>5</v>
      </c>
      <c r="I7" s="33"/>
      <c r="J7" s="17" t="s">
        <v>6</v>
      </c>
      <c r="K7" s="33" t="s">
        <v>8</v>
      </c>
      <c r="L7" s="27" t="s">
        <v>61</v>
      </c>
      <c r="M7" s="27" t="s">
        <v>120</v>
      </c>
      <c r="N7" s="27" t="s">
        <v>106</v>
      </c>
      <c r="O7" s="27" t="s">
        <v>162</v>
      </c>
    </row>
    <row r="8" spans="1:15" ht="326.25">
      <c r="A8" s="26">
        <v>8</v>
      </c>
      <c r="B8" s="27" t="s">
        <v>30</v>
      </c>
      <c r="C8" s="15">
        <v>41325</v>
      </c>
      <c r="D8" s="27" t="s">
        <v>51</v>
      </c>
      <c r="E8" s="16" t="s">
        <v>134</v>
      </c>
      <c r="F8" s="16" t="s">
        <v>0</v>
      </c>
      <c r="G8" s="27"/>
      <c r="H8" s="17" t="s">
        <v>7</v>
      </c>
      <c r="I8" s="33" t="s">
        <v>8</v>
      </c>
      <c r="J8" s="17" t="s">
        <v>6</v>
      </c>
      <c r="K8" s="36"/>
      <c r="L8" s="27" t="s">
        <v>62</v>
      </c>
      <c r="M8" s="27" t="s">
        <v>80</v>
      </c>
      <c r="N8" s="27" t="s">
        <v>133</v>
      </c>
      <c r="O8" s="27" t="s">
        <v>152</v>
      </c>
    </row>
    <row r="9" spans="1:15" ht="67.5">
      <c r="A9" s="26">
        <v>9</v>
      </c>
      <c r="B9" s="27" t="s">
        <v>31</v>
      </c>
      <c r="C9" s="15">
        <v>41325</v>
      </c>
      <c r="D9" s="27" t="s">
        <v>52</v>
      </c>
      <c r="E9" s="16" t="s">
        <v>126</v>
      </c>
      <c r="F9" s="16" t="s">
        <v>3</v>
      </c>
      <c r="G9" s="27"/>
      <c r="H9" s="17" t="s">
        <v>5</v>
      </c>
      <c r="I9" s="33"/>
      <c r="J9" s="17" t="s">
        <v>5</v>
      </c>
      <c r="K9" s="36"/>
      <c r="L9" s="27" t="s">
        <v>63</v>
      </c>
      <c r="M9" s="27"/>
      <c r="N9" s="27" t="s">
        <v>93</v>
      </c>
      <c r="O9" s="27" t="s">
        <v>153</v>
      </c>
    </row>
    <row r="10" spans="1:15" ht="45">
      <c r="A10" s="26">
        <v>10</v>
      </c>
      <c r="B10" s="27" t="s">
        <v>32</v>
      </c>
      <c r="C10" s="15">
        <v>41325</v>
      </c>
      <c r="D10" s="27" t="s">
        <v>52</v>
      </c>
      <c r="E10" s="16" t="s">
        <v>135</v>
      </c>
      <c r="F10" s="16" t="s">
        <v>3</v>
      </c>
      <c r="G10" s="27"/>
      <c r="H10" s="17" t="s">
        <v>5</v>
      </c>
      <c r="I10" s="33"/>
      <c r="J10" s="17" t="s">
        <v>5</v>
      </c>
      <c r="K10" s="36"/>
      <c r="L10" s="27" t="s">
        <v>64</v>
      </c>
      <c r="M10" s="27" t="s">
        <v>81</v>
      </c>
      <c r="N10" s="27" t="s">
        <v>94</v>
      </c>
      <c r="O10" s="27"/>
    </row>
    <row r="11" spans="1:15" ht="67.5">
      <c r="A11" s="26">
        <v>11</v>
      </c>
      <c r="B11" s="27" t="s">
        <v>33</v>
      </c>
      <c r="C11" s="15">
        <v>41325</v>
      </c>
      <c r="D11" s="27" t="s">
        <v>53</v>
      </c>
      <c r="E11" s="16" t="s">
        <v>136</v>
      </c>
      <c r="F11" s="16"/>
      <c r="G11" s="27"/>
      <c r="H11" s="17" t="s">
        <v>7</v>
      </c>
      <c r="I11" s="33" t="s">
        <v>9</v>
      </c>
      <c r="J11" s="17" t="s">
        <v>6</v>
      </c>
      <c r="K11" s="36"/>
      <c r="L11" s="27"/>
      <c r="M11" s="27" t="s">
        <v>103</v>
      </c>
      <c r="N11" s="27" t="s">
        <v>95</v>
      </c>
      <c r="O11" s="27"/>
    </row>
    <row r="12" spans="1:15" ht="45">
      <c r="A12" s="26">
        <v>12</v>
      </c>
      <c r="B12" s="27" t="s">
        <v>34</v>
      </c>
      <c r="C12" s="15">
        <v>41325</v>
      </c>
      <c r="D12" s="27" t="s">
        <v>53</v>
      </c>
      <c r="E12" s="16" t="s">
        <v>137</v>
      </c>
      <c r="F12" s="16"/>
      <c r="G12" s="27"/>
      <c r="H12" s="17"/>
      <c r="I12" s="33"/>
      <c r="J12" s="17"/>
      <c r="K12" s="36"/>
      <c r="L12" s="27" t="s">
        <v>65</v>
      </c>
      <c r="M12" s="27"/>
      <c r="N12" s="27" t="s">
        <v>96</v>
      </c>
      <c r="O12" s="53" t="s">
        <v>166</v>
      </c>
    </row>
    <row r="13" spans="1:15" ht="67.5">
      <c r="A13" s="26">
        <v>13</v>
      </c>
      <c r="B13" s="27" t="s">
        <v>35</v>
      </c>
      <c r="C13" s="15">
        <v>41325</v>
      </c>
      <c r="D13" s="27" t="s">
        <v>54</v>
      </c>
      <c r="E13" s="16" t="s">
        <v>138</v>
      </c>
      <c r="F13" s="16"/>
      <c r="G13" s="27"/>
      <c r="H13" s="17" t="s">
        <v>6</v>
      </c>
      <c r="I13" s="33"/>
      <c r="J13" s="17" t="s">
        <v>6</v>
      </c>
      <c r="K13" s="36"/>
      <c r="L13" s="27" t="s">
        <v>66</v>
      </c>
      <c r="M13" s="27" t="s">
        <v>82</v>
      </c>
      <c r="N13" s="27" t="s">
        <v>97</v>
      </c>
      <c r="O13" s="53" t="s">
        <v>166</v>
      </c>
    </row>
    <row r="14" spans="1:15" ht="22.5">
      <c r="A14" s="26">
        <v>14</v>
      </c>
      <c r="B14" s="27" t="s">
        <v>36</v>
      </c>
      <c r="C14" s="15">
        <v>41325</v>
      </c>
      <c r="D14" s="27" t="s">
        <v>55</v>
      </c>
      <c r="E14" s="16" t="s">
        <v>114</v>
      </c>
      <c r="F14" s="16"/>
      <c r="G14" s="27"/>
      <c r="H14" s="17" t="s">
        <v>6</v>
      </c>
      <c r="I14" s="33"/>
      <c r="J14" s="17" t="s">
        <v>6</v>
      </c>
      <c r="K14" s="36"/>
      <c r="L14" s="27" t="s">
        <v>67</v>
      </c>
      <c r="M14" s="27" t="s">
        <v>83</v>
      </c>
      <c r="N14" s="27" t="s">
        <v>98</v>
      </c>
      <c r="O14" s="52" t="s">
        <v>163</v>
      </c>
    </row>
    <row r="15" spans="1:15" ht="112.5">
      <c r="A15" s="26">
        <v>15</v>
      </c>
      <c r="B15" s="27" t="s">
        <v>37</v>
      </c>
      <c r="C15" s="15">
        <v>41325</v>
      </c>
      <c r="D15" s="27" t="s">
        <v>55</v>
      </c>
      <c r="E15" s="16" t="s">
        <v>114</v>
      </c>
      <c r="F15" s="16"/>
      <c r="G15" s="27"/>
      <c r="H15" s="17" t="s">
        <v>6</v>
      </c>
      <c r="I15" s="33"/>
      <c r="J15" s="17" t="s">
        <v>6</v>
      </c>
      <c r="K15" s="36"/>
      <c r="L15" s="27" t="s">
        <v>68</v>
      </c>
      <c r="M15" s="27" t="s">
        <v>84</v>
      </c>
      <c r="N15" s="27" t="s">
        <v>99</v>
      </c>
      <c r="O15" s="27"/>
    </row>
    <row r="16" spans="1:15" ht="22.5">
      <c r="A16" s="26">
        <v>16</v>
      </c>
      <c r="B16" s="27" t="s">
        <v>38</v>
      </c>
      <c r="C16" s="15">
        <v>41325</v>
      </c>
      <c r="D16" s="27" t="s">
        <v>55</v>
      </c>
      <c r="E16" s="16"/>
      <c r="F16" s="16" t="s">
        <v>0</v>
      </c>
      <c r="G16" s="27"/>
      <c r="H16" s="17" t="s">
        <v>6</v>
      </c>
      <c r="I16" s="33" t="s">
        <v>9</v>
      </c>
      <c r="J16" s="17" t="s">
        <v>6</v>
      </c>
      <c r="K16" s="33" t="s">
        <v>8</v>
      </c>
      <c r="L16" s="27" t="s">
        <v>141</v>
      </c>
      <c r="M16" s="27" t="s">
        <v>85</v>
      </c>
      <c r="N16" s="27"/>
      <c r="O16" s="27"/>
    </row>
    <row r="17" spans="1:15" ht="56.25">
      <c r="A17" s="26">
        <v>18</v>
      </c>
      <c r="B17" s="27" t="s">
        <v>107</v>
      </c>
      <c r="C17" s="15">
        <v>41325</v>
      </c>
      <c r="D17" s="27" t="s">
        <v>55</v>
      </c>
      <c r="E17" s="16" t="s">
        <v>114</v>
      </c>
      <c r="F17" s="16" t="s">
        <v>4</v>
      </c>
      <c r="G17" s="27"/>
      <c r="H17" s="17" t="s">
        <v>6</v>
      </c>
      <c r="I17" s="33"/>
      <c r="J17" s="17" t="s">
        <v>6</v>
      </c>
      <c r="K17" s="36"/>
      <c r="L17" s="27" t="s">
        <v>69</v>
      </c>
      <c r="M17" s="27" t="s">
        <v>86</v>
      </c>
      <c r="N17" s="27" t="s">
        <v>140</v>
      </c>
      <c r="O17" s="27"/>
    </row>
    <row r="18" spans="1:15" ht="90">
      <c r="A18" s="26">
        <v>19</v>
      </c>
      <c r="B18" s="27" t="s">
        <v>39</v>
      </c>
      <c r="C18" s="15">
        <v>41325</v>
      </c>
      <c r="D18" s="27" t="s">
        <v>55</v>
      </c>
      <c r="E18" s="16"/>
      <c r="F18" s="16" t="s">
        <v>4</v>
      </c>
      <c r="G18" s="27"/>
      <c r="H18" s="17" t="s">
        <v>6</v>
      </c>
      <c r="I18" s="33"/>
      <c r="J18" s="17" t="s">
        <v>6</v>
      </c>
      <c r="K18" s="36"/>
      <c r="L18" s="27" t="s">
        <v>108</v>
      </c>
      <c r="M18" s="27" t="s">
        <v>87</v>
      </c>
      <c r="N18" s="27" t="s">
        <v>100</v>
      </c>
      <c r="O18" s="27" t="s">
        <v>164</v>
      </c>
    </row>
    <row r="19" spans="1:15" ht="247.5">
      <c r="A19" s="26">
        <v>20</v>
      </c>
      <c r="B19" s="27" t="s">
        <v>40</v>
      </c>
      <c r="C19" s="15">
        <v>41325</v>
      </c>
      <c r="D19" s="27" t="s">
        <v>55</v>
      </c>
      <c r="E19" s="16" t="s">
        <v>139</v>
      </c>
      <c r="F19" s="16" t="s">
        <v>0</v>
      </c>
      <c r="G19" s="27"/>
      <c r="H19" s="17" t="s">
        <v>7</v>
      </c>
      <c r="I19" s="33" t="s">
        <v>9</v>
      </c>
      <c r="J19" s="17" t="s">
        <v>6</v>
      </c>
      <c r="K19" s="36"/>
      <c r="L19" s="27" t="s">
        <v>70</v>
      </c>
      <c r="M19" s="27" t="s">
        <v>104</v>
      </c>
      <c r="N19" s="27" t="s">
        <v>142</v>
      </c>
      <c r="O19" s="27" t="s">
        <v>154</v>
      </c>
    </row>
    <row r="20" spans="1:15" ht="90">
      <c r="A20" s="26">
        <v>21</v>
      </c>
      <c r="B20" s="27" t="s">
        <v>41</v>
      </c>
      <c r="C20" s="15">
        <v>41325</v>
      </c>
      <c r="D20" s="27" t="s">
        <v>55</v>
      </c>
      <c r="E20" s="16"/>
      <c r="F20" s="16"/>
      <c r="G20" s="27"/>
      <c r="H20" s="17" t="s">
        <v>7</v>
      </c>
      <c r="I20" s="33"/>
      <c r="J20" s="17" t="s">
        <v>6</v>
      </c>
      <c r="K20" s="36"/>
      <c r="L20" s="27" t="s">
        <v>71</v>
      </c>
      <c r="M20" s="27" t="s">
        <v>88</v>
      </c>
      <c r="N20" s="27"/>
      <c r="O20" s="27" t="s">
        <v>161</v>
      </c>
    </row>
    <row r="21" spans="1:15" ht="168.75">
      <c r="A21" s="26">
        <v>22</v>
      </c>
      <c r="B21" s="27" t="s">
        <v>42</v>
      </c>
      <c r="C21" s="15">
        <v>41325</v>
      </c>
      <c r="D21" s="27" t="s">
        <v>55</v>
      </c>
      <c r="E21" s="16"/>
      <c r="F21" s="16" t="s">
        <v>0</v>
      </c>
      <c r="G21" s="27"/>
      <c r="H21" s="17" t="s">
        <v>6</v>
      </c>
      <c r="I21" s="33"/>
      <c r="J21" s="17" t="s">
        <v>6</v>
      </c>
      <c r="K21" s="36" t="s">
        <v>8</v>
      </c>
      <c r="L21" s="27"/>
      <c r="M21" s="27" t="s">
        <v>121</v>
      </c>
      <c r="N21" s="27" t="s">
        <v>101</v>
      </c>
      <c r="O21" s="27" t="s">
        <v>155</v>
      </c>
    </row>
    <row r="22" spans="1:15" ht="225">
      <c r="A22" s="26">
        <v>23</v>
      </c>
      <c r="B22" s="27" t="s">
        <v>145</v>
      </c>
      <c r="C22" s="15">
        <v>41325</v>
      </c>
      <c r="D22" s="27" t="s">
        <v>55</v>
      </c>
      <c r="E22" s="16"/>
      <c r="F22" s="16" t="s">
        <v>0</v>
      </c>
      <c r="G22" s="27"/>
      <c r="H22" s="17" t="s">
        <v>7</v>
      </c>
      <c r="I22" s="33" t="s">
        <v>8</v>
      </c>
      <c r="J22" s="17" t="s">
        <v>7</v>
      </c>
      <c r="K22" s="36" t="s">
        <v>8</v>
      </c>
      <c r="L22" s="27" t="s">
        <v>143</v>
      </c>
      <c r="M22" s="27" t="s">
        <v>89</v>
      </c>
      <c r="N22" s="27" t="s">
        <v>144</v>
      </c>
      <c r="O22" s="27" t="s">
        <v>160</v>
      </c>
    </row>
    <row r="23" spans="1:15" ht="213.75">
      <c r="A23" s="26">
        <v>24</v>
      </c>
      <c r="B23" s="27" t="s">
        <v>43</v>
      </c>
      <c r="C23" s="15">
        <v>41325</v>
      </c>
      <c r="D23" s="27" t="s">
        <v>55</v>
      </c>
      <c r="E23" s="16"/>
      <c r="F23" s="16"/>
      <c r="G23" s="27"/>
      <c r="H23" s="17" t="s">
        <v>7</v>
      </c>
      <c r="I23" s="33"/>
      <c r="J23" s="17" t="s">
        <v>6</v>
      </c>
      <c r="K23" s="36"/>
      <c r="L23" s="27" t="s">
        <v>72</v>
      </c>
      <c r="M23" s="27" t="s">
        <v>90</v>
      </c>
      <c r="N23" s="27" t="s">
        <v>102</v>
      </c>
      <c r="O23" s="27" t="s">
        <v>159</v>
      </c>
    </row>
    <row r="24" spans="1:15" ht="101.25">
      <c r="A24" s="26">
        <v>26</v>
      </c>
      <c r="B24" s="27" t="s">
        <v>44</v>
      </c>
      <c r="C24" s="15">
        <v>41325</v>
      </c>
      <c r="D24" s="27" t="s">
        <v>55</v>
      </c>
      <c r="E24" s="16" t="s">
        <v>114</v>
      </c>
      <c r="F24" s="16"/>
      <c r="G24" s="27"/>
      <c r="H24" s="29" t="s">
        <v>6</v>
      </c>
      <c r="I24" s="34"/>
      <c r="J24" s="29" t="s">
        <v>6</v>
      </c>
      <c r="K24" s="37"/>
      <c r="L24" s="27" t="s">
        <v>73</v>
      </c>
      <c r="M24" s="27" t="s">
        <v>122</v>
      </c>
      <c r="N24" s="27"/>
      <c r="O24" s="27" t="s">
        <v>158</v>
      </c>
    </row>
    <row r="25" spans="1:15" ht="56.25">
      <c r="A25" s="26">
        <v>27</v>
      </c>
      <c r="B25" s="27" t="s">
        <v>45</v>
      </c>
      <c r="C25" s="15">
        <v>41325</v>
      </c>
      <c r="D25" s="27" t="s">
        <v>55</v>
      </c>
      <c r="E25" s="16" t="s">
        <v>114</v>
      </c>
      <c r="F25" s="16"/>
      <c r="G25" s="27"/>
      <c r="H25" s="17" t="s">
        <v>6</v>
      </c>
      <c r="I25" s="33"/>
      <c r="J25" s="17" t="s">
        <v>6</v>
      </c>
      <c r="K25" s="36"/>
      <c r="L25" s="27" t="s">
        <v>74</v>
      </c>
      <c r="M25" s="27" t="s">
        <v>91</v>
      </c>
      <c r="N25" s="27" t="s">
        <v>123</v>
      </c>
      <c r="O25" s="27"/>
    </row>
    <row r="26" spans="1:15" ht="123.75">
      <c r="A26" s="26">
        <v>28</v>
      </c>
      <c r="B26" s="27" t="s">
        <v>46</v>
      </c>
      <c r="C26" s="15">
        <v>41325</v>
      </c>
      <c r="D26" s="27" t="s">
        <v>56</v>
      </c>
      <c r="E26" s="16"/>
      <c r="F26" s="16" t="s">
        <v>4</v>
      </c>
      <c r="G26" s="27"/>
      <c r="H26" s="17" t="s">
        <v>6</v>
      </c>
      <c r="I26" s="33"/>
      <c r="J26" s="17" t="s">
        <v>6</v>
      </c>
      <c r="K26" s="36"/>
      <c r="L26" s="27" t="s">
        <v>75</v>
      </c>
      <c r="M26" s="27" t="s">
        <v>92</v>
      </c>
      <c r="N26" s="27"/>
      <c r="O26" s="27" t="s">
        <v>157</v>
      </c>
    </row>
    <row r="27" spans="1:15" ht="22.5">
      <c r="A27" s="26">
        <v>29</v>
      </c>
      <c r="B27" s="27" t="s">
        <v>109</v>
      </c>
      <c r="C27" s="15">
        <v>41353</v>
      </c>
      <c r="D27" s="27" t="s">
        <v>50</v>
      </c>
      <c r="E27" s="16" t="s">
        <v>114</v>
      </c>
      <c r="F27" s="16"/>
      <c r="G27" s="27"/>
      <c r="H27" s="17" t="s">
        <v>5</v>
      </c>
      <c r="I27" s="33"/>
      <c r="J27" s="17" t="s">
        <v>5</v>
      </c>
      <c r="K27" s="36"/>
      <c r="L27" s="27" t="s">
        <v>110</v>
      </c>
      <c r="M27" s="27" t="s">
        <v>118</v>
      </c>
      <c r="N27" s="27"/>
      <c r="O27" s="27"/>
    </row>
    <row r="28" spans="1:15" ht="123.75">
      <c r="A28" s="26">
        <v>30</v>
      </c>
      <c r="B28" s="27" t="s">
        <v>115</v>
      </c>
      <c r="C28" s="15">
        <v>41353</v>
      </c>
      <c r="D28" s="27" t="s">
        <v>50</v>
      </c>
      <c r="E28" s="16" t="s">
        <v>117</v>
      </c>
      <c r="F28" s="16"/>
      <c r="G28" s="27"/>
      <c r="H28" s="17" t="s">
        <v>6</v>
      </c>
      <c r="I28" s="33"/>
      <c r="J28" s="17" t="s">
        <v>6</v>
      </c>
      <c r="K28" s="36"/>
      <c r="L28" s="27" t="s">
        <v>116</v>
      </c>
      <c r="M28" s="27"/>
      <c r="N28" s="27"/>
      <c r="O28" s="27" t="s">
        <v>156</v>
      </c>
    </row>
    <row r="29" spans="1:15" ht="123.75">
      <c r="A29" s="26">
        <v>31</v>
      </c>
      <c r="B29" s="27" t="s">
        <v>124</v>
      </c>
      <c r="C29" s="15">
        <v>41353</v>
      </c>
      <c r="D29" s="27" t="s">
        <v>50</v>
      </c>
      <c r="E29" s="16" t="s">
        <v>117</v>
      </c>
      <c r="F29" s="16" t="s">
        <v>0</v>
      </c>
      <c r="G29" s="27"/>
      <c r="H29" s="17" t="s">
        <v>6</v>
      </c>
      <c r="I29" s="33"/>
      <c r="J29" s="17" t="s">
        <v>6</v>
      </c>
      <c r="K29" s="36"/>
      <c r="L29" s="27" t="s">
        <v>127</v>
      </c>
      <c r="M29" s="27" t="s">
        <v>125</v>
      </c>
      <c r="N29" s="27" t="s">
        <v>128</v>
      </c>
      <c r="O29" s="27" t="s">
        <v>156</v>
      </c>
    </row>
  </sheetData>
  <sortState ref="A2:N32">
    <sortCondition ref="A2:A32"/>
    <sortCondition ref="B2:B32"/>
  </sortState>
  <conditionalFormatting sqref="H1:K1048576">
    <cfRule type="cellIs" dxfId="8" priority="22" stopIfTrue="1" operator="equal">
      <formula>"R"</formula>
    </cfRule>
    <cfRule type="cellIs" dxfId="7" priority="23" stopIfTrue="1" operator="equal">
      <formula>"Y"</formula>
    </cfRule>
    <cfRule type="cellIs" dxfId="6" priority="24" stopIfTrue="1" operator="equal">
      <formula>"G"</formula>
    </cfRule>
  </conditionalFormatting>
  <printOptions horizontalCentered="1"/>
  <pageMargins left="0.25" right="0.25" top="0.75" bottom="0.75" header="0.3" footer="0.3"/>
  <pageSetup orientation="landscape" r:id="rId1"/>
  <headerFooter>
    <oddFooter>&amp;L&amp;"-,Regular"&amp;8 8 March 2013&amp;C&amp;"-,Regular"&amp;9Four Creeks DNRP Topics&amp;R&amp;"-,Regular"&amp;8&amp;P</oddFooter>
  </headerFooter>
  <legacyDrawing r:id="rId2"/>
</worksheet>
</file>

<file path=xl/worksheets/sheet4.xml><?xml version="1.0" encoding="utf-8"?>
<worksheet xmlns="http://schemas.openxmlformats.org/spreadsheetml/2006/main" xmlns:r="http://schemas.openxmlformats.org/officeDocument/2006/relationships">
  <dimension ref="A1:L31"/>
  <sheetViews>
    <sheetView showZeros="0" tabSelected="1" workbookViewId="0">
      <pane ySplit="3" topLeftCell="A4" activePane="bottomLeft" state="frozenSplit"/>
      <selection pane="bottomLeft" activeCell="N9" sqref="N9"/>
    </sheetView>
  </sheetViews>
  <sheetFormatPr defaultRowHeight="11.25"/>
  <cols>
    <col min="1" max="1" width="2.7109375" style="13" bestFit="1" customWidth="1"/>
    <col min="2" max="2" width="25.7109375" style="41" customWidth="1"/>
    <col min="3" max="3" width="8.140625" style="42" bestFit="1" customWidth="1"/>
    <col min="4" max="4" width="15.28515625" style="13" bestFit="1" customWidth="1"/>
    <col min="5" max="5" width="11.7109375" style="13" bestFit="1" customWidth="1"/>
    <col min="6" max="6" width="9.28515625" style="13" bestFit="1" customWidth="1"/>
    <col min="7" max="7" width="2.7109375" style="13" customWidth="1"/>
    <col min="8" max="10" width="2.7109375" style="43" customWidth="1"/>
    <col min="11" max="11" width="25.7109375" style="44" customWidth="1"/>
    <col min="12" max="12" width="25.7109375" style="41" customWidth="1"/>
    <col min="13" max="16384" width="9.140625" style="7"/>
  </cols>
  <sheetData>
    <row r="1" spans="1:12">
      <c r="A1" s="3" t="s">
        <v>112</v>
      </c>
      <c r="B1" s="4"/>
      <c r="C1" s="5"/>
      <c r="D1" s="3"/>
      <c r="E1" s="3"/>
      <c r="F1" s="3"/>
      <c r="G1" s="3"/>
      <c r="H1" s="6"/>
      <c r="I1" s="6"/>
      <c r="J1" s="6"/>
    </row>
    <row r="2" spans="1:12" s="13" customFormat="1" hidden="1">
      <c r="A2" s="8"/>
      <c r="B2" s="9"/>
      <c r="C2" s="10"/>
      <c r="D2" s="8"/>
      <c r="E2" s="8"/>
      <c r="F2" s="8"/>
      <c r="G2" s="11" t="s">
        <v>17</v>
      </c>
      <c r="H2" s="45" t="s">
        <v>14</v>
      </c>
      <c r="I2" s="45" t="s">
        <v>18</v>
      </c>
      <c r="J2" s="45" t="s">
        <v>15</v>
      </c>
      <c r="K2" s="12"/>
      <c r="L2" s="51"/>
    </row>
    <row r="3" spans="1:12">
      <c r="A3" s="38" t="s">
        <v>16</v>
      </c>
      <c r="B3" s="27" t="s">
        <v>129</v>
      </c>
      <c r="C3" s="48" t="s">
        <v>111</v>
      </c>
      <c r="D3" s="38" t="s">
        <v>47</v>
      </c>
      <c r="E3" s="38" t="s">
        <v>2</v>
      </c>
      <c r="F3" s="49" t="s">
        <v>12</v>
      </c>
      <c r="G3" s="46" t="s">
        <v>126</v>
      </c>
      <c r="H3" s="47"/>
      <c r="I3" s="46" t="s">
        <v>10</v>
      </c>
      <c r="J3" s="47"/>
      <c r="K3" s="50" t="s">
        <v>1</v>
      </c>
      <c r="L3" s="27" t="s">
        <v>165</v>
      </c>
    </row>
    <row r="4" spans="1:12" ht="33.75">
      <c r="A4" s="38">
        <v>1</v>
      </c>
      <c r="B4" s="27" t="str">
        <f t="shared" ref="B4:L20" si="0">IF(ISNA(INDEX(dbDNRP,MATCH($A4,dbDNRPRow,0),MATCH(B$3,dbDNRPCol,0))),0,INDEX(dbDNRP,MATCH($A4,dbDNRPRow,0),MATCH(B$3,dbDNRPCol,0)))</f>
        <v>Project and activity visibility</v>
      </c>
      <c r="C4" s="39">
        <f t="shared" si="0"/>
        <v>41325</v>
      </c>
      <c r="D4" s="40" t="str">
        <f t="shared" si="0"/>
        <v>All</v>
      </c>
      <c r="E4" s="40" t="str">
        <f t="shared" si="0"/>
        <v>Communication</v>
      </c>
      <c r="F4" s="40">
        <f t="shared" si="0"/>
        <v>0</v>
      </c>
      <c r="G4" s="38">
        <f t="shared" si="0"/>
        <v>0</v>
      </c>
      <c r="H4" s="34">
        <f t="shared" si="0"/>
        <v>0</v>
      </c>
      <c r="I4" s="34"/>
      <c r="J4" s="34"/>
      <c r="K4" s="27" t="str">
        <f t="shared" si="0"/>
        <v>Ways to improve the ability to keep this list updated and to provide information focused on the FCUAC area.</v>
      </c>
      <c r="L4" s="27">
        <f t="shared" si="0"/>
        <v>0</v>
      </c>
    </row>
    <row r="5" spans="1:12" ht="22.5">
      <c r="A5" s="38">
        <v>2</v>
      </c>
      <c r="B5" s="27" t="str">
        <f t="shared" si="0"/>
        <v>DNRP efforts</v>
      </c>
      <c r="C5" s="39">
        <f t="shared" si="0"/>
        <v>41325</v>
      </c>
      <c r="D5" s="40" t="str">
        <f t="shared" si="0"/>
        <v>General</v>
      </c>
      <c r="E5" s="40" t="str">
        <f t="shared" si="0"/>
        <v>Communication</v>
      </c>
      <c r="F5" s="40">
        <f t="shared" si="0"/>
        <v>0</v>
      </c>
      <c r="G5" s="38">
        <f t="shared" si="0"/>
        <v>0</v>
      </c>
      <c r="H5" s="34">
        <f t="shared" si="0"/>
        <v>0</v>
      </c>
      <c r="I5" s="34"/>
      <c r="J5" s="34"/>
      <c r="K5" s="27" t="str">
        <f t="shared" si="0"/>
        <v>Look at the CSA actions list produced via Alan Painter (King County CSA Program Manager)</v>
      </c>
      <c r="L5" s="27">
        <f t="shared" si="0"/>
        <v>0</v>
      </c>
    </row>
    <row r="6" spans="1:12" ht="33.75">
      <c r="A6" s="38">
        <v>3</v>
      </c>
      <c r="B6" s="27" t="str">
        <f t="shared" si="0"/>
        <v>May Valley intra-valley</v>
      </c>
      <c r="C6" s="39">
        <f t="shared" si="0"/>
        <v>41325</v>
      </c>
      <c r="D6" s="40" t="str">
        <f t="shared" si="0"/>
        <v>Parks</v>
      </c>
      <c r="E6" s="40" t="str">
        <f t="shared" si="0"/>
        <v>Trails</v>
      </c>
      <c r="F6" s="40" t="str">
        <f t="shared" si="0"/>
        <v>May Valley</v>
      </c>
      <c r="G6" s="38">
        <f t="shared" si="0"/>
        <v>0</v>
      </c>
      <c r="H6" s="34">
        <f t="shared" si="0"/>
        <v>0</v>
      </c>
      <c r="I6" s="34"/>
      <c r="J6" s="34"/>
      <c r="K6" s="27" t="str">
        <f t="shared" si="0"/>
        <v>A (probably) private trail network that connects equestrian boarding facilities in May Valley West.</v>
      </c>
      <c r="L6" s="27" t="str">
        <f t="shared" si="0"/>
        <v>See #6</v>
      </c>
    </row>
    <row r="7" spans="1:12" ht="22.5">
      <c r="A7" s="38">
        <v>4</v>
      </c>
      <c r="B7" s="27" t="str">
        <f t="shared" si="0"/>
        <v>May Valley trail connectors</v>
      </c>
      <c r="C7" s="39">
        <f t="shared" si="0"/>
        <v>41325</v>
      </c>
      <c r="D7" s="40" t="str">
        <f t="shared" si="0"/>
        <v>Parks</v>
      </c>
      <c r="E7" s="40" t="str">
        <f t="shared" si="0"/>
        <v>Trails</v>
      </c>
      <c r="F7" s="40" t="str">
        <f t="shared" si="0"/>
        <v>May Valley</v>
      </c>
      <c r="G7" s="38">
        <f t="shared" si="0"/>
        <v>0</v>
      </c>
      <c r="H7" s="34">
        <f t="shared" si="0"/>
        <v>0</v>
      </c>
      <c r="I7" s="34"/>
      <c r="J7" s="34"/>
      <c r="K7" s="27" t="str">
        <f t="shared" si="0"/>
        <v>Connectors to the trails north (Cougar Mtn) and south (May Valley Park) of May Valley</v>
      </c>
      <c r="L7" s="27" t="str">
        <f t="shared" si="0"/>
        <v>See #6</v>
      </c>
    </row>
    <row r="8" spans="1:12" ht="45">
      <c r="A8" s="38">
        <v>6</v>
      </c>
      <c r="B8" s="27" t="str">
        <f t="shared" si="0"/>
        <v>A comprehensive trail plan in and around the Four Creeks area.</v>
      </c>
      <c r="C8" s="39">
        <f t="shared" si="0"/>
        <v>41325</v>
      </c>
      <c r="D8" s="40" t="str">
        <f t="shared" si="0"/>
        <v>Parks</v>
      </c>
      <c r="E8" s="40" t="str">
        <f t="shared" si="0"/>
        <v>Trails</v>
      </c>
      <c r="F8" s="40">
        <f t="shared" si="0"/>
        <v>0</v>
      </c>
      <c r="G8" s="38">
        <f t="shared" si="0"/>
        <v>0</v>
      </c>
      <c r="H8" s="34">
        <f t="shared" si="0"/>
        <v>0</v>
      </c>
      <c r="I8" s="34"/>
      <c r="J8" s="34"/>
      <c r="K8" s="27" t="str">
        <f t="shared" si="0"/>
        <v>Produce a comprehensive trail plan for the Four Creeks area.  There’s a significant “ring” of trails around the FCUAC service area.  Is it a good idea to plan to connect the ring?</v>
      </c>
      <c r="L8" s="27" t="str">
        <f t="shared" si="0"/>
        <v>I think we should focus on getting #6 done first (this spring/summer), and then #3 an #4 would flow from that overal plan/vision</v>
      </c>
    </row>
    <row r="9" spans="1:12" ht="112.5">
      <c r="A9" s="38">
        <v>7</v>
      </c>
      <c r="B9" s="27" t="str">
        <f t="shared" si="0"/>
        <v>Existing Stewardship Memo of Understanding</v>
      </c>
      <c r="C9" s="39">
        <f t="shared" si="0"/>
        <v>41325</v>
      </c>
      <c r="D9" s="40" t="str">
        <f t="shared" si="0"/>
        <v>Parks and WLRD-SWS</v>
      </c>
      <c r="E9" s="40" t="str">
        <f t="shared" si="0"/>
        <v>Stewardship</v>
      </c>
      <c r="F9" s="40" t="str">
        <f t="shared" si="0"/>
        <v>Plateau</v>
      </c>
      <c r="G9" s="38" t="str">
        <f t="shared" ref="G9:J31" si="1">IF(ISNA(INDEX(dbDNRP,MATCH($A9,dbDNRPRow,0),MATCH(G$2,dbDNRPCol,0))),0,INDEX(dbDNRP,MATCH($A9,dbDNRPRow,0),MATCH(G$2,dbDNRPCol,0)))</f>
        <v>G</v>
      </c>
      <c r="H9" s="34">
        <f t="shared" si="1"/>
        <v>0</v>
      </c>
      <c r="I9" s="38" t="str">
        <f t="shared" si="1"/>
        <v>R</v>
      </c>
      <c r="J9" s="34" t="str">
        <f t="shared" si="1"/>
        <v>é</v>
      </c>
      <c r="K9" s="27" t="str">
        <f t="shared" si="0"/>
        <v>The Stewardship MOU is up for renewal in 2013.  The last renewal was done without much detail discussion.  The expectation is that the MOU will be a model for other stewardship areas including the May Creek area in May Valley.  Some items expected to be requested include a wildlife camera for the bog, monitoring of water quality in the MOU area, a more participative role for DPER and Roads, and adding the Coalfield Crossing community HOA as participating.</v>
      </c>
      <c r="L9" s="27" t="str">
        <f t="shared" si="0"/>
        <v>I think we need to prioritize this work - at minimum the MOU could continue the drainage/hydrology work, and add #6 above - a comprehensive trail plan.  We should get a dialouge going now about what else to potentially add to the MOU, including potentially #23 below, May Valley East.</v>
      </c>
    </row>
    <row r="10" spans="1:12" ht="123.75">
      <c r="A10" s="38">
        <v>8</v>
      </c>
      <c r="B10" s="27" t="str">
        <f t="shared" si="0"/>
        <v>Proposed clear-cut logging on the old Serenity Estate site near the headwaters of May Creek.</v>
      </c>
      <c r="C10" s="39">
        <f t="shared" si="0"/>
        <v>41325</v>
      </c>
      <c r="D10" s="40" t="str">
        <f t="shared" si="0"/>
        <v>Parks and WLRD-SWS</v>
      </c>
      <c r="E10" s="40" t="str">
        <f t="shared" si="0"/>
        <v>Impact</v>
      </c>
      <c r="F10" s="40" t="str">
        <f t="shared" si="0"/>
        <v>May Valley</v>
      </c>
      <c r="G10" s="38" t="str">
        <f t="shared" si="1"/>
        <v>Y</v>
      </c>
      <c r="H10" s="34" t="str">
        <f t="shared" si="1"/>
        <v>é</v>
      </c>
      <c r="I10" s="38" t="str">
        <f t="shared" si="1"/>
        <v>R</v>
      </c>
      <c r="J10" s="34">
        <f t="shared" si="1"/>
        <v>0</v>
      </c>
      <c r="K10" s="27" t="str">
        <f t="shared" si="0"/>
        <v>Visual, hydrology, and transportation are among the concerns from residents.  Under the Forest Practices permit it appears there are no SEPA requirements.  Discussed challenges with Parks acquisition due to cost.  Seeking clarification of potential KC role in ensuring owner meets Forest practice guidelines.  Also concerns about potential Road impacts if developed.  Seek to pull appropriate KC staff together to discuss.  Potential tour of area with KC staff and community members.</v>
      </c>
      <c r="L10" s="27" t="str">
        <f t="shared" si="0"/>
        <v>We are working on acquiring the site; acquisition would help facilitate trail access to cougar/squak corridor trails. We would be happy to meet and provide an update and discuss.  Are you thinking this would be part of an upcoming UAC meeting agenda, or a seperate meeting?</v>
      </c>
    </row>
    <row r="11" spans="1:12" ht="22.5">
      <c r="A11" s="38">
        <v>9</v>
      </c>
      <c r="B11" s="27" t="str">
        <f t="shared" si="0"/>
        <v>Gas reclamation</v>
      </c>
      <c r="C11" s="39">
        <f t="shared" si="0"/>
        <v>41325</v>
      </c>
      <c r="D11" s="40" t="str">
        <f t="shared" si="0"/>
        <v>Solid Waste</v>
      </c>
      <c r="E11" s="40" t="str">
        <f t="shared" si="0"/>
        <v>Status</v>
      </c>
      <c r="F11" s="40" t="str">
        <f t="shared" si="0"/>
        <v>Cedar Grove</v>
      </c>
      <c r="G11" s="38" t="str">
        <f t="shared" si="1"/>
        <v>G</v>
      </c>
      <c r="H11" s="34">
        <f t="shared" si="1"/>
        <v>0</v>
      </c>
      <c r="I11" s="38" t="str">
        <f t="shared" si="1"/>
        <v>G</v>
      </c>
      <c r="J11" s="34">
        <f t="shared" si="1"/>
        <v>0</v>
      </c>
      <c r="K11" s="27" t="str">
        <f t="shared" si="0"/>
        <v>What’s the status and have the noise issues been resolved?</v>
      </c>
      <c r="L11" s="27" t="str">
        <f t="shared" si="0"/>
        <v>We can provide a briefing whenever you want on this one</v>
      </c>
    </row>
    <row r="12" spans="1:12" ht="45">
      <c r="A12" s="38">
        <v>10</v>
      </c>
      <c r="B12" s="27" t="str">
        <f t="shared" si="0"/>
        <v>GRCC GIS student Odor Sourcing project</v>
      </c>
      <c r="C12" s="39">
        <f t="shared" si="0"/>
        <v>41325</v>
      </c>
      <c r="D12" s="40" t="str">
        <f t="shared" si="0"/>
        <v>Solid Waste</v>
      </c>
      <c r="E12" s="40" t="str">
        <f t="shared" si="0"/>
        <v>Odor</v>
      </c>
      <c r="F12" s="40" t="str">
        <f t="shared" si="0"/>
        <v>Cedar Grove</v>
      </c>
      <c r="G12" s="38" t="str">
        <f t="shared" si="1"/>
        <v>G</v>
      </c>
      <c r="H12" s="34">
        <f t="shared" si="1"/>
        <v>0</v>
      </c>
      <c r="I12" s="38" t="str">
        <f t="shared" si="1"/>
        <v>G</v>
      </c>
      <c r="J12" s="34">
        <f t="shared" si="1"/>
        <v>0</v>
      </c>
      <c r="K12" s="27" t="str">
        <f t="shared" si="0"/>
        <v>Green River Community College GIS student has taken on the topic of odor sourcing driven by the issue around the landfill and Cedar Grove Composting.</v>
      </c>
      <c r="L12" s="27">
        <f t="shared" si="0"/>
        <v>0</v>
      </c>
    </row>
    <row r="13" spans="1:12">
      <c r="A13" s="38">
        <v>11</v>
      </c>
      <c r="B13" s="27" t="str">
        <f t="shared" ref="B13:K21" si="2">IF(ISNA(INDEX(dbDNRP,MATCH($A13,dbDNRPRow,0),MATCH(B$3,dbDNRPCol,0))),0,INDEX(dbDNRP,MATCH($A13,dbDNRPRow,0),MATCH(B$3,dbDNRPCol,0)))</f>
        <v>Agriculture in the Rural Area</v>
      </c>
      <c r="C13" s="39">
        <f t="shared" si="2"/>
        <v>41325</v>
      </c>
      <c r="D13" s="40" t="str">
        <f t="shared" si="2"/>
        <v>WLRD-Ag</v>
      </c>
      <c r="E13" s="40" t="str">
        <f t="shared" si="2"/>
        <v>Agriculgure</v>
      </c>
      <c r="F13" s="40">
        <f t="shared" si="2"/>
        <v>0</v>
      </c>
      <c r="G13" s="38" t="str">
        <f t="shared" si="1"/>
        <v>Y</v>
      </c>
      <c r="H13" s="34" t="str">
        <f t="shared" si="1"/>
        <v>ê</v>
      </c>
      <c r="I13" s="38" t="str">
        <f t="shared" si="1"/>
        <v>R</v>
      </c>
      <c r="J13" s="34">
        <f t="shared" si="1"/>
        <v>0</v>
      </c>
      <c r="K13" s="27">
        <f t="shared" si="2"/>
        <v>0</v>
      </c>
      <c r="L13" s="27">
        <f t="shared" si="0"/>
        <v>0</v>
      </c>
    </row>
    <row r="14" spans="1:12" ht="22.5" customHeight="1">
      <c r="A14" s="38">
        <v>12</v>
      </c>
      <c r="B14" s="27" t="str">
        <f t="shared" si="2"/>
        <v>Agriculture in Four Creeks</v>
      </c>
      <c r="C14" s="39">
        <f t="shared" si="2"/>
        <v>41325</v>
      </c>
      <c r="D14" s="40" t="str">
        <f t="shared" si="2"/>
        <v>WLRD-Ag</v>
      </c>
      <c r="E14" s="40" t="str">
        <f t="shared" si="2"/>
        <v>Agriculture</v>
      </c>
      <c r="F14" s="40">
        <f t="shared" si="2"/>
        <v>0</v>
      </c>
      <c r="G14" s="38">
        <f t="shared" si="1"/>
        <v>0</v>
      </c>
      <c r="H14" s="34">
        <f t="shared" si="1"/>
        <v>0</v>
      </c>
      <c r="I14" s="38">
        <f t="shared" si="1"/>
        <v>0</v>
      </c>
      <c r="J14" s="34">
        <f t="shared" si="1"/>
        <v>0</v>
      </c>
      <c r="K14" s="27" t="str">
        <f t="shared" si="2"/>
        <v>What is Ag’s effort in Four Creeks specifically and the Rural Area (RA) in general?</v>
      </c>
      <c r="L14" s="27" t="str">
        <f t="shared" si="0"/>
        <v>Are #12 and #13 part of developing a shared vision for the May Valley portion of the UAC?</v>
      </c>
    </row>
    <row r="15" spans="1:12" ht="33.75">
      <c r="A15" s="38">
        <v>13</v>
      </c>
      <c r="B15" s="27" t="str">
        <f t="shared" si="2"/>
        <v>Equine support</v>
      </c>
      <c r="C15" s="39">
        <f t="shared" si="2"/>
        <v>41325</v>
      </c>
      <c r="D15" s="40" t="str">
        <f t="shared" si="2"/>
        <v>WLRD-Ag?</v>
      </c>
      <c r="E15" s="40" t="str">
        <f t="shared" si="2"/>
        <v>Equine</v>
      </c>
      <c r="F15" s="40">
        <f t="shared" si="2"/>
        <v>0</v>
      </c>
      <c r="G15" s="38" t="str">
        <f t="shared" si="1"/>
        <v>R</v>
      </c>
      <c r="H15" s="34">
        <f t="shared" si="1"/>
        <v>0</v>
      </c>
      <c r="I15" s="38" t="str">
        <f t="shared" si="1"/>
        <v>R</v>
      </c>
      <c r="J15" s="34">
        <f t="shared" si="1"/>
        <v>0</v>
      </c>
      <c r="K15" s="27" t="str">
        <f t="shared" si="2"/>
        <v>What’s the current status of equine support and what issues exist?</v>
      </c>
      <c r="L15" s="27" t="str">
        <f t="shared" si="0"/>
        <v>Are #12 and #13 part of developing a shared vision for the May Valley portion of the UAC?</v>
      </c>
    </row>
    <row r="16" spans="1:12" ht="22.5">
      <c r="A16" s="38">
        <v>14</v>
      </c>
      <c r="B16" s="27" t="str">
        <f t="shared" si="2"/>
        <v>SWM fee public comment</v>
      </c>
      <c r="C16" s="39">
        <f t="shared" si="2"/>
        <v>41325</v>
      </c>
      <c r="D16" s="40" t="str">
        <f t="shared" si="2"/>
        <v>WLRD-SWS</v>
      </c>
      <c r="E16" s="40" t="str">
        <f t="shared" si="2"/>
        <v>Information</v>
      </c>
      <c r="F16" s="40">
        <f t="shared" si="2"/>
        <v>0</v>
      </c>
      <c r="G16" s="38" t="str">
        <f t="shared" si="1"/>
        <v>R</v>
      </c>
      <c r="H16" s="34">
        <f t="shared" si="1"/>
        <v>0</v>
      </c>
      <c r="I16" s="38" t="str">
        <f t="shared" si="1"/>
        <v>R</v>
      </c>
      <c r="J16" s="34">
        <f t="shared" si="1"/>
        <v>0</v>
      </c>
      <c r="K16" s="27" t="str">
        <f t="shared" si="2"/>
        <v>Does SWS still want public comment on the SWM fee increases?</v>
      </c>
      <c r="L16" s="27" t="str">
        <f t="shared" si="0"/>
        <v>Merge with #21?</v>
      </c>
    </row>
    <row r="17" spans="1:12" ht="33.75">
      <c r="A17" s="38">
        <v>15</v>
      </c>
      <c r="B17" s="27" t="str">
        <f t="shared" si="2"/>
        <v>SWM fee variance</v>
      </c>
      <c r="C17" s="39">
        <f t="shared" si="2"/>
        <v>41325</v>
      </c>
      <c r="D17" s="40" t="str">
        <f t="shared" si="2"/>
        <v>WLRD-SWS</v>
      </c>
      <c r="E17" s="40" t="str">
        <f t="shared" si="2"/>
        <v>Information</v>
      </c>
      <c r="F17" s="40">
        <f t="shared" si="2"/>
        <v>0</v>
      </c>
      <c r="G17" s="38" t="str">
        <f t="shared" si="1"/>
        <v>R</v>
      </c>
      <c r="H17" s="34">
        <f t="shared" si="1"/>
        <v>0</v>
      </c>
      <c r="I17" s="38" t="str">
        <f t="shared" si="1"/>
        <v>R</v>
      </c>
      <c r="J17" s="34">
        <f t="shared" si="1"/>
        <v>0</v>
      </c>
      <c r="K17" s="27" t="str">
        <f t="shared" si="2"/>
        <v>Why would one property be charged SWM fees and another not?  Edie Jorgensen originated the question because of parcels in her neighborhood.</v>
      </c>
      <c r="L17" s="27">
        <f t="shared" si="0"/>
        <v>0</v>
      </c>
    </row>
    <row r="18" spans="1:12">
      <c r="A18" s="38">
        <v>16</v>
      </c>
      <c r="B18" s="27" t="str">
        <f t="shared" si="2"/>
        <v>May Creek Basin</v>
      </c>
      <c r="C18" s="39">
        <f t="shared" si="2"/>
        <v>41325</v>
      </c>
      <c r="D18" s="40" t="str">
        <f t="shared" si="2"/>
        <v>WLRD-SWS</v>
      </c>
      <c r="E18" s="40">
        <f t="shared" si="2"/>
        <v>0</v>
      </c>
      <c r="F18" s="40" t="str">
        <f t="shared" si="2"/>
        <v>May Valley</v>
      </c>
      <c r="G18" s="38" t="str">
        <f t="shared" si="1"/>
        <v>R</v>
      </c>
      <c r="H18" s="34" t="str">
        <f t="shared" si="1"/>
        <v>ê</v>
      </c>
      <c r="I18" s="38" t="str">
        <f t="shared" si="1"/>
        <v>R</v>
      </c>
      <c r="J18" s="34" t="str">
        <f t="shared" si="1"/>
        <v>é</v>
      </c>
      <c r="K18" s="27" t="str">
        <f t="shared" si="2"/>
        <v>May Creek basin plan</v>
      </c>
      <c r="L18" s="27">
        <f t="shared" si="0"/>
        <v>0</v>
      </c>
    </row>
    <row r="19" spans="1:12" ht="22.5">
      <c r="A19" s="38">
        <v>18</v>
      </c>
      <c r="B19" s="27" t="str">
        <f t="shared" si="2"/>
        <v>Future of the foreclosed Holcomb property near the 164th bog.</v>
      </c>
      <c r="C19" s="39">
        <f t="shared" si="2"/>
        <v>41325</v>
      </c>
      <c r="D19" s="40" t="str">
        <f t="shared" si="2"/>
        <v>WLRD-SWS</v>
      </c>
      <c r="E19" s="40" t="str">
        <f t="shared" si="2"/>
        <v>Information</v>
      </c>
      <c r="F19" s="40" t="str">
        <f t="shared" si="2"/>
        <v>Plateau</v>
      </c>
      <c r="G19" s="38" t="str">
        <f t="shared" si="1"/>
        <v>R</v>
      </c>
      <c r="H19" s="34">
        <f t="shared" si="1"/>
        <v>0</v>
      </c>
      <c r="I19" s="38" t="str">
        <f t="shared" si="1"/>
        <v>R</v>
      </c>
      <c r="J19" s="34">
        <f t="shared" si="1"/>
        <v>0</v>
      </c>
      <c r="K19" s="27" t="str">
        <f t="shared" si="2"/>
        <v>Is there a possibility the parcel would be purchased by the county?</v>
      </c>
      <c r="L19" s="27">
        <f t="shared" si="0"/>
        <v>0</v>
      </c>
    </row>
    <row r="20" spans="1:12" ht="56.25">
      <c r="A20" s="38">
        <v>19</v>
      </c>
      <c r="B20" s="27" t="str">
        <f t="shared" si="2"/>
        <v>Impact of the work on the Melki property.</v>
      </c>
      <c r="C20" s="39">
        <f t="shared" si="2"/>
        <v>41325</v>
      </c>
      <c r="D20" s="40" t="str">
        <f t="shared" si="2"/>
        <v>WLRD-SWS</v>
      </c>
      <c r="E20" s="40">
        <f t="shared" si="2"/>
        <v>0</v>
      </c>
      <c r="F20" s="40" t="str">
        <f t="shared" si="2"/>
        <v>Plateau</v>
      </c>
      <c r="G20" s="38" t="str">
        <f t="shared" si="1"/>
        <v>R</v>
      </c>
      <c r="H20" s="34">
        <f t="shared" si="1"/>
        <v>0</v>
      </c>
      <c r="I20" s="38" t="str">
        <f t="shared" si="1"/>
        <v>R</v>
      </c>
      <c r="J20" s="34">
        <f t="shared" si="1"/>
        <v>0</v>
      </c>
      <c r="K20" s="27" t="str">
        <f t="shared" si="2"/>
        <v>The Melki property is next to the 164th bog.  The question is how the proposed creation of an automobile dealership impacts the bog and tributary.  There are conditions attached to the potential rezoning of the property.</v>
      </c>
      <c r="L20" s="27" t="str">
        <f t="shared" si="0"/>
        <v>Let's talk about a small meeting with DPER, CARE, SWAN, UAC and DNRP.</v>
      </c>
    </row>
    <row r="21" spans="1:12" ht="78.75">
      <c r="A21" s="38">
        <v>20</v>
      </c>
      <c r="B21" s="27" t="str">
        <f t="shared" si="2"/>
        <v>May Creek drainage project.</v>
      </c>
      <c r="C21" s="39">
        <f t="shared" si="2"/>
        <v>41325</v>
      </c>
      <c r="D21" s="40" t="str">
        <f t="shared" si="2"/>
        <v>WLRD-SWS</v>
      </c>
      <c r="E21" s="40" t="str">
        <f t="shared" si="2"/>
        <v>Flooding</v>
      </c>
      <c r="F21" s="40" t="str">
        <f t="shared" si="2"/>
        <v>May Valley</v>
      </c>
      <c r="G21" s="38" t="str">
        <f t="shared" si="1"/>
        <v>Y</v>
      </c>
      <c r="H21" s="34" t="str">
        <f t="shared" si="1"/>
        <v>ê</v>
      </c>
      <c r="I21" s="38" t="str">
        <f t="shared" si="1"/>
        <v>R</v>
      </c>
      <c r="J21" s="34">
        <f t="shared" si="1"/>
        <v>0</v>
      </c>
      <c r="K21" s="27" t="str">
        <f t="shared" si="2"/>
        <v>Brian reported that Doug Chin had told him that the HOA is asking for additional mitigation and that there was no Renton or Corp of Engineer permits yet.</v>
      </c>
      <c r="L21" s="27" t="str">
        <f t="shared" ref="L21:L31" si="3">IF(ISNA(INDEX(dbDNRP,MATCH($A21,dbDNRPRow,0),MATCH(L$3,dbDNRPCol,0))),0,INDEX(dbDNRP,MATCH($A21,dbDNRPRow,0),MATCH(L$3,dbDNRPCol,0)))</f>
        <v>We now have green light from Renton; last permit needed is Corp of Engineers permit; we are working on getting that for this year's construction window; can provide an update at an upcoming UAC meeting if you want</v>
      </c>
    </row>
    <row r="22" spans="1:12" ht="67.5">
      <c r="A22" s="38">
        <v>21</v>
      </c>
      <c r="B22" s="27" t="str">
        <f t="shared" ref="B22:K30" si="4">IF(ISNA(INDEX(dbDNRP,MATCH($A22,dbDNRPRow,0),MATCH(B$3,dbDNRPCol,0))),0,INDEX(dbDNRP,MATCH($A22,dbDNRPRow,0),MATCH(B$3,dbDNRPCol,0)))</f>
        <v>Potential continuation of community panel to look at/monitor SWM fee structure, etc.</v>
      </c>
      <c r="C22" s="39">
        <f t="shared" si="4"/>
        <v>41325</v>
      </c>
      <c r="D22" s="40" t="str">
        <f t="shared" si="4"/>
        <v>WLRD-SWS</v>
      </c>
      <c r="E22" s="40">
        <f t="shared" si="4"/>
        <v>0</v>
      </c>
      <c r="F22" s="40">
        <f t="shared" si="4"/>
        <v>0</v>
      </c>
      <c r="G22" s="38" t="str">
        <f t="shared" si="1"/>
        <v>Y</v>
      </c>
      <c r="H22" s="34">
        <f t="shared" si="1"/>
        <v>0</v>
      </c>
      <c r="I22" s="38" t="str">
        <f t="shared" si="1"/>
        <v>R</v>
      </c>
      <c r="J22" s="34">
        <f t="shared" si="1"/>
        <v>0</v>
      </c>
      <c r="K22" s="27" t="str">
        <f t="shared" si="4"/>
        <v>A small community panel was used by WLRD-Hydrology when they were preparing for a possible surface water management fees change.  The group recommended the county create a formal task force or commission with a 3-5 year term to dive into the complex topic of fees and their use.</v>
      </c>
      <c r="L22" s="27" t="str">
        <f t="shared" si="3"/>
        <v>Merge with #14 above?</v>
      </c>
    </row>
    <row r="23" spans="1:12" ht="56.25">
      <c r="A23" s="38">
        <v>22</v>
      </c>
      <c r="B23" s="27" t="str">
        <f t="shared" si="4"/>
        <v>A parcel in High Valley is being flooded apparently because the road culvert is completely full.</v>
      </c>
      <c r="C23" s="39">
        <f t="shared" si="4"/>
        <v>41325</v>
      </c>
      <c r="D23" s="40" t="str">
        <f t="shared" si="4"/>
        <v>WLRD-SWS</v>
      </c>
      <c r="E23" s="40">
        <f t="shared" si="4"/>
        <v>0</v>
      </c>
      <c r="F23" s="40" t="str">
        <f t="shared" si="4"/>
        <v>May Valley</v>
      </c>
      <c r="G23" s="38" t="str">
        <f t="shared" si="1"/>
        <v>R</v>
      </c>
      <c r="H23" s="34">
        <f t="shared" si="1"/>
        <v>0</v>
      </c>
      <c r="I23" s="38" t="str">
        <f t="shared" si="1"/>
        <v>R</v>
      </c>
      <c r="J23" s="34" t="str">
        <f t="shared" si="1"/>
        <v>é</v>
      </c>
      <c r="K23" s="27">
        <f t="shared" si="4"/>
        <v>0</v>
      </c>
      <c r="L23" s="27" t="str">
        <f t="shared" si="3"/>
        <v>Want to get more information - is this one that Brian has looked into?  If not, we'll need to get details and send Brian out to do an initial assessment.</v>
      </c>
    </row>
    <row r="24" spans="1:12" ht="78.75">
      <c r="A24" s="38">
        <v>23</v>
      </c>
      <c r="B24" s="27" t="str">
        <f t="shared" si="4"/>
        <v>May Valley East</v>
      </c>
      <c r="C24" s="39">
        <f t="shared" si="4"/>
        <v>41325</v>
      </c>
      <c r="D24" s="40" t="str">
        <f t="shared" si="4"/>
        <v>WLRD-SWS</v>
      </c>
      <c r="E24" s="40">
        <f t="shared" si="4"/>
        <v>0</v>
      </c>
      <c r="F24" s="40" t="str">
        <f t="shared" si="4"/>
        <v>May Valley</v>
      </c>
      <c r="G24" s="38" t="str">
        <f t="shared" si="1"/>
        <v>Y</v>
      </c>
      <c r="H24" s="34" t="str">
        <f t="shared" si="1"/>
        <v>é</v>
      </c>
      <c r="I24" s="38" t="str">
        <f t="shared" si="1"/>
        <v>Y</v>
      </c>
      <c r="J24" s="34" t="str">
        <f t="shared" si="1"/>
        <v>é</v>
      </c>
      <c r="K24" s="27" t="str">
        <f t="shared" si="4"/>
        <v>May Valley West hydrology has been comprehensively analyzed.  It’s desirable for such a comprehensive analysis to be conducted in May Valley East.  McDonald Creek drainage.  Past meetings have been held in the area that identified flooding along 208th and erosion in the Sunset Valley community.</v>
      </c>
      <c r="L24" s="27" t="str">
        <f t="shared" si="3"/>
        <v>We should discuss as part of the MOU - what would the priorities be and how to partner on doing work - could be a combination of County information, GIS student information, resident information.</v>
      </c>
    </row>
    <row r="25" spans="1:12" ht="67.5">
      <c r="A25" s="38">
        <v>24</v>
      </c>
      <c r="B25" s="27" t="str">
        <f t="shared" si="4"/>
        <v>Review/update hydrology monitoring and look at the data over time.</v>
      </c>
      <c r="C25" s="39">
        <f t="shared" si="4"/>
        <v>41325</v>
      </c>
      <c r="D25" s="40" t="str">
        <f t="shared" si="4"/>
        <v>WLRD-SWS</v>
      </c>
      <c r="E25" s="40">
        <f t="shared" si="4"/>
        <v>0</v>
      </c>
      <c r="F25" s="40">
        <f t="shared" si="4"/>
        <v>0</v>
      </c>
      <c r="G25" s="38" t="str">
        <f t="shared" si="1"/>
        <v>Y</v>
      </c>
      <c r="H25" s="34">
        <f t="shared" si="1"/>
        <v>0</v>
      </c>
      <c r="I25" s="38" t="str">
        <f t="shared" si="1"/>
        <v>R</v>
      </c>
      <c r="J25" s="34">
        <f t="shared" si="1"/>
        <v>0</v>
      </c>
      <c r="K25" s="27" t="str">
        <f t="shared" si="4"/>
        <v>Understand and agree upon hydrology monitoring throughout the FCUAC area.</v>
      </c>
      <c r="L25" s="27" t="str">
        <f t="shared" si="3"/>
        <v>I think this one might be a good topic to discuss as part of updating the MOU - discussion should include priority areas for monitoring and partnership for conducting monitoring</v>
      </c>
    </row>
    <row r="26" spans="1:12" ht="33.75">
      <c r="A26" s="38">
        <v>26</v>
      </c>
      <c r="B26" s="27" t="str">
        <f t="shared" si="4"/>
        <v>Neighborhood Drainage Assistance Program</v>
      </c>
      <c r="C26" s="39">
        <f t="shared" si="4"/>
        <v>41325</v>
      </c>
      <c r="D26" s="40" t="str">
        <f t="shared" si="4"/>
        <v>WLRD-SWS</v>
      </c>
      <c r="E26" s="40" t="str">
        <f t="shared" si="4"/>
        <v>Information</v>
      </c>
      <c r="F26" s="40">
        <f t="shared" si="4"/>
        <v>0</v>
      </c>
      <c r="G26" s="38" t="str">
        <f t="shared" si="1"/>
        <v>R</v>
      </c>
      <c r="H26" s="34">
        <f t="shared" si="1"/>
        <v>0</v>
      </c>
      <c r="I26" s="38" t="str">
        <f t="shared" si="1"/>
        <v>R</v>
      </c>
      <c r="J26" s="34">
        <f t="shared" si="1"/>
        <v>0</v>
      </c>
      <c r="K26" s="27" t="str">
        <f t="shared" si="4"/>
        <v>Brian mentioned this but we didn’t capture the comments or context.</v>
      </c>
      <c r="L26" s="27" t="str">
        <f t="shared" si="3"/>
        <v>We can either provide a briefing, or provide written information about the program</v>
      </c>
    </row>
    <row r="27" spans="1:12" ht="45">
      <c r="A27" s="38">
        <v>27</v>
      </c>
      <c r="B27" s="27" t="str">
        <f t="shared" si="4"/>
        <v>Agriculture Ditch Assistance Program</v>
      </c>
      <c r="C27" s="39">
        <f t="shared" si="4"/>
        <v>41325</v>
      </c>
      <c r="D27" s="40" t="str">
        <f t="shared" si="4"/>
        <v>WLRD-SWS</v>
      </c>
      <c r="E27" s="40" t="str">
        <f t="shared" si="4"/>
        <v>Information</v>
      </c>
      <c r="F27" s="40">
        <f t="shared" si="4"/>
        <v>0</v>
      </c>
      <c r="G27" s="38" t="str">
        <f t="shared" si="1"/>
        <v>R</v>
      </c>
      <c r="H27" s="34">
        <f t="shared" si="1"/>
        <v>0</v>
      </c>
      <c r="I27" s="38" t="str">
        <f t="shared" si="1"/>
        <v>R</v>
      </c>
      <c r="J27" s="34">
        <f t="shared" si="1"/>
        <v>0</v>
      </c>
      <c r="K27" s="27" t="str">
        <f t="shared" si="4"/>
        <v>ADAP is a program Brian was instrumental in creating that we briefly discussed extending into areas like May Creek.  Not possible because of the flow limits (May Creek too high).</v>
      </c>
      <c r="L27" s="27">
        <f t="shared" si="3"/>
        <v>0</v>
      </c>
    </row>
    <row r="28" spans="1:12" ht="101.25">
      <c r="A28" s="38">
        <v>28</v>
      </c>
      <c r="B28" s="27" t="str">
        <f t="shared" si="4"/>
        <v>Transfer Development Right receiving sites</v>
      </c>
      <c r="C28" s="39">
        <f t="shared" si="4"/>
        <v>41325</v>
      </c>
      <c r="D28" s="40" t="str">
        <f t="shared" si="4"/>
        <v>TDR</v>
      </c>
      <c r="E28" s="40">
        <f t="shared" si="4"/>
        <v>0</v>
      </c>
      <c r="F28" s="40" t="str">
        <f t="shared" si="4"/>
        <v>Plateau</v>
      </c>
      <c r="G28" s="38" t="str">
        <f t="shared" si="1"/>
        <v>R</v>
      </c>
      <c r="H28" s="34">
        <f t="shared" si="1"/>
        <v>0</v>
      </c>
      <c r="I28" s="38" t="str">
        <f t="shared" si="1"/>
        <v>R</v>
      </c>
      <c r="J28" s="34">
        <f t="shared" si="1"/>
        <v>0</v>
      </c>
      <c r="K28" s="27" t="str">
        <f t="shared" si="4"/>
        <v>The plateau east of Renton has received more than its fair share of TDR receiving site density credits.  The community has issue with 1) the lack of consistency between the receiving sites and the King County Comprehensive Plan intent for walkable communities, 2) the lack of amenity dollars that accompany the increased density, and 3) the lack of joint planning with Renton given the area is in one of their PAAs.</v>
      </c>
      <c r="L28" s="27" t="str">
        <f t="shared" si="3"/>
        <v>How does the community want to work on this issue?</v>
      </c>
    </row>
    <row r="29" spans="1:12">
      <c r="A29" s="38">
        <v>29</v>
      </c>
      <c r="B29" s="27" t="str">
        <f t="shared" si="4"/>
        <v>Parks Levy</v>
      </c>
      <c r="C29" s="39">
        <f t="shared" si="4"/>
        <v>41353</v>
      </c>
      <c r="D29" s="40" t="str">
        <f t="shared" si="4"/>
        <v>Parks</v>
      </c>
      <c r="E29" s="40" t="str">
        <f t="shared" si="4"/>
        <v>Information</v>
      </c>
      <c r="F29" s="40">
        <f t="shared" si="4"/>
        <v>0</v>
      </c>
      <c r="G29" s="38" t="str">
        <f t="shared" si="1"/>
        <v>G</v>
      </c>
      <c r="H29" s="34">
        <f t="shared" si="1"/>
        <v>0</v>
      </c>
      <c r="I29" s="38" t="str">
        <f t="shared" si="1"/>
        <v>G</v>
      </c>
      <c r="J29" s="34">
        <f t="shared" si="1"/>
        <v>0</v>
      </c>
      <c r="K29" s="27" t="str">
        <f t="shared" si="4"/>
        <v>Review possible Parks Levy</v>
      </c>
      <c r="L29" s="27">
        <f t="shared" si="3"/>
        <v>0</v>
      </c>
    </row>
    <row r="30" spans="1:12" ht="45">
      <c r="A30" s="38">
        <v>30</v>
      </c>
      <c r="B30" s="27" t="str">
        <f t="shared" si="4"/>
        <v>Trail use in GIS data</v>
      </c>
      <c r="C30" s="39">
        <f t="shared" si="4"/>
        <v>41353</v>
      </c>
      <c r="D30" s="40" t="str">
        <f t="shared" si="4"/>
        <v>Parks</v>
      </c>
      <c r="E30" s="40" t="str">
        <f t="shared" si="4"/>
        <v>Data</v>
      </c>
      <c r="F30" s="40">
        <f t="shared" si="4"/>
        <v>0</v>
      </c>
      <c r="G30" s="38" t="str">
        <f t="shared" si="1"/>
        <v>R</v>
      </c>
      <c r="H30" s="34">
        <f t="shared" si="1"/>
        <v>0</v>
      </c>
      <c r="I30" s="38" t="str">
        <f t="shared" si="1"/>
        <v>R</v>
      </c>
      <c r="J30" s="34">
        <f t="shared" si="1"/>
        <v>0</v>
      </c>
      <c r="K30" s="27" t="str">
        <f t="shared" si="4"/>
        <v>Add trail use type (e.g. walking, equine, bike) to GIS trail data.</v>
      </c>
      <c r="L30" s="27" t="str">
        <f t="shared" si="3"/>
        <v>We should touch on this in our planned meeting with Bill Kehoe (head of King County IT, including GIS)</v>
      </c>
    </row>
    <row r="31" spans="1:12" ht="45">
      <c r="A31" s="38">
        <v>31</v>
      </c>
      <c r="B31" s="27" t="str">
        <f t="shared" ref="B31:K31" si="5">IF(ISNA(INDEX(dbDNRP,MATCH($A31,dbDNRPRow,0),MATCH(B$3,dbDNRPCol,0))),0,INDEX(dbDNRP,MATCH($A31,dbDNRPRow,0),MATCH(B$3,dbDNRPCol,0)))</f>
        <v>GIS stream and basin errors</v>
      </c>
      <c r="C31" s="39">
        <f t="shared" si="5"/>
        <v>41353</v>
      </c>
      <c r="D31" s="40" t="str">
        <f t="shared" si="5"/>
        <v>Parks</v>
      </c>
      <c r="E31" s="40" t="str">
        <f t="shared" si="5"/>
        <v>Data</v>
      </c>
      <c r="F31" s="40" t="str">
        <f t="shared" si="5"/>
        <v>May Valley</v>
      </c>
      <c r="G31" s="38" t="str">
        <f t="shared" si="1"/>
        <v>R</v>
      </c>
      <c r="H31" s="34">
        <f t="shared" si="1"/>
        <v>0</v>
      </c>
      <c r="I31" s="38" t="str">
        <f t="shared" si="1"/>
        <v>R</v>
      </c>
      <c r="J31" s="34">
        <f t="shared" si="1"/>
        <v>0</v>
      </c>
      <c r="K31" s="27" t="str">
        <f t="shared" si="5"/>
        <v>Errors were discovered in some of the May Creek and Tibbitts Creek line data showing them in the wrong basins.</v>
      </c>
      <c r="L31" s="27" t="str">
        <f t="shared" si="3"/>
        <v>We should touch on this in our planned meeting with Bill Kehoe (head of King County IT, including GIS)</v>
      </c>
    </row>
  </sheetData>
  <conditionalFormatting sqref="G3:J3">
    <cfRule type="cellIs" dxfId="5" priority="7" stopIfTrue="1" operator="equal">
      <formula>"R"</formula>
    </cfRule>
    <cfRule type="cellIs" dxfId="4" priority="8" stopIfTrue="1" operator="equal">
      <formula>"Y"</formula>
    </cfRule>
    <cfRule type="cellIs" dxfId="3" priority="9" stopIfTrue="1" operator="equal">
      <formula>"G"</formula>
    </cfRule>
  </conditionalFormatting>
  <conditionalFormatting sqref="H9:J31 G4:G31">
    <cfRule type="cellIs" dxfId="2" priority="4" stopIfTrue="1" operator="equal">
      <formula>"G"</formula>
    </cfRule>
    <cfRule type="cellIs" dxfId="1" priority="5" stopIfTrue="1" operator="equal">
      <formula>"Y"</formula>
    </cfRule>
    <cfRule type="cellIs" dxfId="0" priority="6" stopIfTrue="1" operator="equal">
      <formula>"R"</formula>
    </cfRule>
  </conditionalFormatting>
  <pageMargins left="0.25" right="0.25" top="0.75" bottom="0.75" header="0.3" footer="0.3"/>
  <pageSetup orientation="landscape" verticalDpi="4" r:id="rId1"/>
  <headerFooter>
    <oddFooter>&amp;C&amp;"-,Regular"&amp;8Page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NOTES</vt:lpstr>
      <vt:lpstr>Metadata</vt:lpstr>
      <vt:lpstr>dbDNRP</vt:lpstr>
      <vt:lpstr>rptConditions</vt:lpstr>
      <vt:lpstr>dbDNRP</vt:lpstr>
      <vt:lpstr>dbDNRPCol</vt:lpstr>
      <vt:lpstr>dbDNRPRow</vt:lpstr>
      <vt:lpstr>dbDNRP!Print_Titles</vt:lpstr>
      <vt:lpstr>rptConditions!Print_Titles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Nolan, Matthew</dc:creator>
  <cp:lastModifiedBy>Tom Carpenter</cp:lastModifiedBy>
  <cp:lastPrinted>2013-04-23T04:03:05Z</cp:lastPrinted>
  <dcterms:created xsi:type="dcterms:W3CDTF">2010-06-17T15:02:50Z</dcterms:created>
  <dcterms:modified xsi:type="dcterms:W3CDTF">2013-04-23T04:07:27Z</dcterms:modified>
</cp:coreProperties>
</file>