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540" windowHeight="6495" tabRatio="356" firstSheet="1" activeTab="4"/>
  </bookViews>
  <sheets>
    <sheet name="dbRoads19May2010" sheetId="5" r:id="rId1"/>
    <sheet name="NOTES" sheetId="18" r:id="rId2"/>
    <sheet name="Metadata" sheetId="19" r:id="rId3"/>
    <sheet name="dbRoads" sheetId="15" r:id="rId4"/>
    <sheet name="rptConditions" sheetId="20" r:id="rId5"/>
  </sheets>
  <definedNames>
    <definedName name="dbRoads">dbRoads!$A$1:$N$48</definedName>
    <definedName name="dbRoadsCol">dbRoads!$A$1:$N$1</definedName>
    <definedName name="dbRoadsRow">dbRoads!$A$1:$A$48</definedName>
    <definedName name="_xlnm.Print_Titles" localSheetId="3">dbRoads!$1:$1</definedName>
    <definedName name="_xlnm.Print_Titles" localSheetId="4">rptConditions!$1:$3</definedName>
  </definedNames>
  <calcPr calcId="125725"/>
</workbook>
</file>

<file path=xl/calcChain.xml><?xml version="1.0" encoding="utf-8"?>
<calcChain xmlns="http://schemas.openxmlformats.org/spreadsheetml/2006/main">
  <c r="I7" i="20"/>
  <c r="J7"/>
  <c r="I8"/>
  <c r="J8"/>
  <c r="I9"/>
  <c r="J9"/>
  <c r="I10"/>
  <c r="J10"/>
  <c r="I11"/>
  <c r="J11"/>
  <c r="I12"/>
  <c r="J12"/>
  <c r="I13"/>
  <c r="J13"/>
  <c r="I17"/>
  <c r="J17"/>
  <c r="I18"/>
  <c r="J18"/>
  <c r="I19"/>
  <c r="J19"/>
  <c r="I20"/>
  <c r="J20"/>
  <c r="I21"/>
  <c r="J21"/>
  <c r="I22"/>
  <c r="J22"/>
  <c r="I23"/>
  <c r="J23"/>
  <c r="I24"/>
  <c r="J24"/>
  <c r="I27"/>
  <c r="J27"/>
  <c r="I28"/>
  <c r="J28"/>
  <c r="I29"/>
  <c r="J29"/>
  <c r="I30"/>
  <c r="J30"/>
  <c r="I31"/>
  <c r="J31"/>
  <c r="I32"/>
  <c r="J32"/>
  <c r="I33"/>
  <c r="J33"/>
  <c r="I34"/>
  <c r="J34"/>
  <c r="I35"/>
  <c r="J35"/>
  <c r="I36"/>
  <c r="J36"/>
  <c r="I37"/>
  <c r="J37"/>
  <c r="I38"/>
  <c r="J38"/>
  <c r="I39"/>
  <c r="J39"/>
  <c r="I40"/>
  <c r="J40"/>
  <c r="I41"/>
  <c r="J41"/>
  <c r="I42"/>
  <c r="J42"/>
  <c r="I43"/>
  <c r="J43"/>
  <c r="I44"/>
  <c r="J44"/>
  <c r="I45"/>
  <c r="J45"/>
  <c r="I46"/>
  <c r="J46"/>
  <c r="I47"/>
  <c r="J47"/>
  <c r="I48"/>
  <c r="J48"/>
  <c r="I49"/>
  <c r="J49"/>
  <c r="I25"/>
  <c r="J25"/>
  <c r="I26"/>
  <c r="J26"/>
  <c r="I50"/>
  <c r="J50"/>
  <c r="I14"/>
  <c r="J14"/>
  <c r="I15"/>
  <c r="J15"/>
  <c r="I4"/>
  <c r="J4"/>
  <c r="I16"/>
  <c r="J16"/>
  <c r="I5"/>
  <c r="J5"/>
  <c r="J6"/>
  <c r="I6"/>
  <c r="G7"/>
  <c r="H7"/>
  <c r="G8"/>
  <c r="H8"/>
  <c r="G9"/>
  <c r="H9"/>
  <c r="G10"/>
  <c r="H10"/>
  <c r="G11"/>
  <c r="H11"/>
  <c r="G12"/>
  <c r="H12"/>
  <c r="G13"/>
  <c r="H13"/>
  <c r="G17"/>
  <c r="H17"/>
  <c r="G18"/>
  <c r="H18"/>
  <c r="G19"/>
  <c r="H19"/>
  <c r="G20"/>
  <c r="H20"/>
  <c r="G21"/>
  <c r="H21"/>
  <c r="G22"/>
  <c r="H22"/>
  <c r="G23"/>
  <c r="H23"/>
  <c r="G24"/>
  <c r="H24"/>
  <c r="G27"/>
  <c r="H27"/>
  <c r="G28"/>
  <c r="H28"/>
  <c r="G29"/>
  <c r="H29"/>
  <c r="G30"/>
  <c r="H30"/>
  <c r="G31"/>
  <c r="H31"/>
  <c r="G32"/>
  <c r="H32"/>
  <c r="G33"/>
  <c r="H33"/>
  <c r="G34"/>
  <c r="H34"/>
  <c r="G35"/>
  <c r="H35"/>
  <c r="G36"/>
  <c r="H36"/>
  <c r="G37"/>
  <c r="H37"/>
  <c r="G38"/>
  <c r="H38"/>
  <c r="G39"/>
  <c r="H39"/>
  <c r="G40"/>
  <c r="H40"/>
  <c r="G41"/>
  <c r="H41"/>
  <c r="G42"/>
  <c r="H42"/>
  <c r="G43"/>
  <c r="H43"/>
  <c r="G44"/>
  <c r="H44"/>
  <c r="G45"/>
  <c r="H45"/>
  <c r="G46"/>
  <c r="H46"/>
  <c r="G47"/>
  <c r="H47"/>
  <c r="G48"/>
  <c r="H48"/>
  <c r="G49"/>
  <c r="H49"/>
  <c r="G25"/>
  <c r="H25"/>
  <c r="G26"/>
  <c r="H26"/>
  <c r="G50"/>
  <c r="H50"/>
  <c r="G14"/>
  <c r="H14"/>
  <c r="G15"/>
  <c r="H15"/>
  <c r="G4"/>
  <c r="H4"/>
  <c r="G16"/>
  <c r="H16"/>
  <c r="G5"/>
  <c r="H5"/>
  <c r="H6"/>
  <c r="G6"/>
  <c r="B5"/>
  <c r="C5"/>
  <c r="D5"/>
  <c r="E5"/>
  <c r="F5"/>
  <c r="K5"/>
  <c r="K4"/>
  <c r="K16"/>
  <c r="B16"/>
  <c r="C16"/>
  <c r="D16"/>
  <c r="E16"/>
  <c r="F16"/>
  <c r="E4"/>
  <c r="B4"/>
  <c r="C4"/>
  <c r="D4"/>
  <c r="F4"/>
  <c r="E41"/>
  <c r="B14"/>
  <c r="C14"/>
  <c r="D14"/>
  <c r="E14"/>
  <c r="F14"/>
  <c r="K14"/>
  <c r="B15"/>
  <c r="C15"/>
  <c r="D15"/>
  <c r="E15"/>
  <c r="F15"/>
  <c r="K15"/>
  <c r="B50"/>
  <c r="C50"/>
  <c r="D50"/>
  <c r="E50"/>
  <c r="F50"/>
  <c r="K50"/>
  <c r="B7"/>
  <c r="C7"/>
  <c r="D7"/>
  <c r="E7"/>
  <c r="F7"/>
  <c r="K7"/>
  <c r="B8"/>
  <c r="C8"/>
  <c r="D8"/>
  <c r="E8"/>
  <c r="F8"/>
  <c r="K8"/>
  <c r="B9"/>
  <c r="C9"/>
  <c r="D9"/>
  <c r="E9"/>
  <c r="F9"/>
  <c r="K9"/>
  <c r="B10"/>
  <c r="C10"/>
  <c r="D10"/>
  <c r="E10"/>
  <c r="F10"/>
  <c r="K10"/>
  <c r="B11"/>
  <c r="C11"/>
  <c r="D11"/>
  <c r="E11"/>
  <c r="F11"/>
  <c r="K11"/>
  <c r="B12"/>
  <c r="C12"/>
  <c r="D12"/>
  <c r="E12"/>
  <c r="F12"/>
  <c r="K12"/>
  <c r="B13"/>
  <c r="C13"/>
  <c r="D13"/>
  <c r="E13"/>
  <c r="F13"/>
  <c r="K13"/>
  <c r="B17"/>
  <c r="C17"/>
  <c r="D17"/>
  <c r="E17"/>
  <c r="F17"/>
  <c r="K17"/>
  <c r="B18"/>
  <c r="C18"/>
  <c r="D18"/>
  <c r="E18"/>
  <c r="F18"/>
  <c r="K18"/>
  <c r="B19"/>
  <c r="C19"/>
  <c r="D19"/>
  <c r="E19"/>
  <c r="F19"/>
  <c r="K19"/>
  <c r="B20"/>
  <c r="C20"/>
  <c r="D20"/>
  <c r="E20"/>
  <c r="F20"/>
  <c r="K20"/>
  <c r="B21"/>
  <c r="C21"/>
  <c r="D21"/>
  <c r="E21"/>
  <c r="F21"/>
  <c r="K21"/>
  <c r="B22"/>
  <c r="C22"/>
  <c r="D22"/>
  <c r="E22"/>
  <c r="F22"/>
  <c r="K22"/>
  <c r="B23"/>
  <c r="C23"/>
  <c r="D23"/>
  <c r="E23"/>
  <c r="F23"/>
  <c r="K23"/>
  <c r="B24"/>
  <c r="C24"/>
  <c r="D24"/>
  <c r="E24"/>
  <c r="F24"/>
  <c r="K24"/>
  <c r="B27"/>
  <c r="C27"/>
  <c r="D27"/>
  <c r="E27"/>
  <c r="F27"/>
  <c r="K27"/>
  <c r="B28"/>
  <c r="C28"/>
  <c r="D28"/>
  <c r="E28"/>
  <c r="F28"/>
  <c r="K28"/>
  <c r="B29"/>
  <c r="C29"/>
  <c r="E29"/>
  <c r="F29"/>
  <c r="K29"/>
  <c r="B30"/>
  <c r="C30"/>
  <c r="D30"/>
  <c r="E30"/>
  <c r="F30"/>
  <c r="K30"/>
  <c r="B31"/>
  <c r="C31"/>
  <c r="D31"/>
  <c r="E31"/>
  <c r="F31"/>
  <c r="K31"/>
  <c r="B32"/>
  <c r="C32"/>
  <c r="D32"/>
  <c r="E32"/>
  <c r="F32"/>
  <c r="K32"/>
  <c r="B33"/>
  <c r="C33"/>
  <c r="D33"/>
  <c r="E33"/>
  <c r="F33"/>
  <c r="K33"/>
  <c r="B34"/>
  <c r="C34"/>
  <c r="D34"/>
  <c r="E34"/>
  <c r="F34"/>
  <c r="K34"/>
  <c r="B35"/>
  <c r="C35"/>
  <c r="D35"/>
  <c r="E35"/>
  <c r="F35"/>
  <c r="K35"/>
  <c r="B36"/>
  <c r="C36"/>
  <c r="D36"/>
  <c r="E36"/>
  <c r="F36"/>
  <c r="K36"/>
  <c r="B37"/>
  <c r="C37"/>
  <c r="D37"/>
  <c r="E37"/>
  <c r="F37"/>
  <c r="K37"/>
  <c r="B38"/>
  <c r="C38"/>
  <c r="D38"/>
  <c r="E38"/>
  <c r="F38"/>
  <c r="K38"/>
  <c r="B39"/>
  <c r="C39"/>
  <c r="D39"/>
  <c r="E39"/>
  <c r="F39"/>
  <c r="K39"/>
  <c r="B40"/>
  <c r="C40"/>
  <c r="D40"/>
  <c r="E40"/>
  <c r="F40"/>
  <c r="K40"/>
  <c r="B41"/>
  <c r="C41"/>
  <c r="D41"/>
  <c r="F41"/>
  <c r="K41"/>
  <c r="B42"/>
  <c r="C42"/>
  <c r="D42"/>
  <c r="E42"/>
  <c r="F42"/>
  <c r="K42"/>
  <c r="B43"/>
  <c r="C43"/>
  <c r="D43"/>
  <c r="E43"/>
  <c r="F43"/>
  <c r="K43"/>
  <c r="B44"/>
  <c r="C44"/>
  <c r="D44"/>
  <c r="E44"/>
  <c r="F44"/>
  <c r="K44"/>
  <c r="B45"/>
  <c r="C45"/>
  <c r="D45"/>
  <c r="E45"/>
  <c r="F45"/>
  <c r="K45"/>
  <c r="B46"/>
  <c r="C46"/>
  <c r="D46"/>
  <c r="E46"/>
  <c r="F46"/>
  <c r="K46"/>
  <c r="B47"/>
  <c r="C47"/>
  <c r="D47"/>
  <c r="E47"/>
  <c r="F47"/>
  <c r="K47"/>
  <c r="B48"/>
  <c r="C48"/>
  <c r="D48"/>
  <c r="E48"/>
  <c r="F48"/>
  <c r="K48"/>
  <c r="B49"/>
  <c r="C49"/>
  <c r="D49"/>
  <c r="E49"/>
  <c r="F49"/>
  <c r="K49"/>
  <c r="B25"/>
  <c r="C25"/>
  <c r="D25"/>
  <c r="E25"/>
  <c r="F25"/>
  <c r="K25"/>
  <c r="B26"/>
  <c r="C26"/>
  <c r="D26"/>
  <c r="E26"/>
  <c r="F26"/>
  <c r="K26"/>
  <c r="K6"/>
  <c r="E6"/>
  <c r="D6"/>
  <c r="C6"/>
  <c r="B6"/>
  <c r="F6"/>
</calcChain>
</file>

<file path=xl/comments1.xml><?xml version="1.0" encoding="utf-8"?>
<comments xmlns="http://schemas.openxmlformats.org/spreadsheetml/2006/main">
  <authors>
    <author>Fujitsu</author>
  </authors>
  <commentList>
    <comment ref="B1" authorId="0">
      <text>
        <r>
          <rPr>
            <b/>
            <sz val="9"/>
            <color indexed="81"/>
            <rFont val="Tahoma"/>
            <family val="2"/>
          </rPr>
          <t>Date added</t>
        </r>
      </text>
    </comment>
  </commentList>
</comments>
</file>

<file path=xl/comments2.xml><?xml version="1.0" encoding="utf-8"?>
<comments xmlns="http://schemas.openxmlformats.org/spreadsheetml/2006/main">
  <authors>
    <author>Fujitsu</author>
  </authors>
  <commentList>
    <comment ref="G1" authorId="0">
      <text>
        <r>
          <rPr>
            <b/>
            <sz val="9"/>
            <color indexed="81"/>
            <rFont val="Tahoma"/>
            <family val="2"/>
          </rPr>
          <t>Condition</t>
        </r>
      </text>
    </comment>
    <comment ref="I1" authorId="0">
      <text>
        <r>
          <rPr>
            <b/>
            <sz val="9"/>
            <color indexed="81"/>
            <rFont val="Tahoma"/>
            <family val="2"/>
          </rPr>
          <t>Plan</t>
        </r>
      </text>
    </comment>
  </commentList>
</comments>
</file>

<file path=xl/sharedStrings.xml><?xml version="1.0" encoding="utf-8"?>
<sst xmlns="http://schemas.openxmlformats.org/spreadsheetml/2006/main" count="643" uniqueCount="229">
  <si>
    <t>May Valley</t>
  </si>
  <si>
    <t>Description</t>
  </si>
  <si>
    <t>Type</t>
  </si>
  <si>
    <t>SubareaID</t>
  </si>
  <si>
    <t>Cedar Grove</t>
  </si>
  <si>
    <t>Plateau</t>
  </si>
  <si>
    <t>Issaquah Creek</t>
  </si>
  <si>
    <t>The Mountains</t>
  </si>
  <si>
    <t>The Plateau</t>
  </si>
  <si>
    <t>Intersection</t>
  </si>
  <si>
    <t>Road</t>
  </si>
  <si>
    <t>Issaquah-Hobart Rd</t>
  </si>
  <si>
    <t>SR-900/Renton-Issaquah Rd</t>
  </si>
  <si>
    <t>SR-900 &amp; 164th Ave SE</t>
  </si>
  <si>
    <t>Area</t>
  </si>
  <si>
    <t>May Valley Rd</t>
  </si>
  <si>
    <t>SE 128th St</t>
  </si>
  <si>
    <t>Serenity Estates &amp; High Valley</t>
  </si>
  <si>
    <t>Near Cedar Grove Rd</t>
  </si>
  <si>
    <t>Cedar Grove Rd</t>
  </si>
  <si>
    <t>Tiger Mtn Rd</t>
  </si>
  <si>
    <t>154th Ave SE/156th Ave SE</t>
  </si>
  <si>
    <t>156th Ave SE &amp; SE 128th St</t>
  </si>
  <si>
    <t>Duvall Rd NE/Coal Creek Pky</t>
  </si>
  <si>
    <t>Corridor</t>
  </si>
  <si>
    <t>May Valley Rd &amp; Issaquah-Hobart Rd</t>
  </si>
  <si>
    <t>SR-900 &amp; May Valley Rd</t>
  </si>
  <si>
    <t>SE 128th St from 156th Ave SE to 164th Ave SE</t>
  </si>
  <si>
    <t>Speeding</t>
  </si>
  <si>
    <t>SE 144th St</t>
  </si>
  <si>
    <t>154th Pl SE &amp; SE 142 Pl</t>
  </si>
  <si>
    <t>Left turns.  Painting,"rumble strips" and signage</t>
  </si>
  <si>
    <t>SE Mirrormont Blvd &amp; Issaquah-Hobart Rd</t>
  </si>
  <si>
    <t>164th Ave SE (Coalfield Park to Briarwood Shopping)</t>
  </si>
  <si>
    <t>Walk safety</t>
  </si>
  <si>
    <t>Parking safety</t>
  </si>
  <si>
    <t>Sidwalks needed for student safety; near Liberty High School</t>
  </si>
  <si>
    <t>SE 144th St from 160th Ave SE to 164th Ave SE</t>
  </si>
  <si>
    <t>202nd Pl SE at parcel 3388301430</t>
  </si>
  <si>
    <t>Ditch dredging for conveyance</t>
  </si>
  <si>
    <t>G</t>
  </si>
  <si>
    <t>R</t>
  </si>
  <si>
    <t>Y</t>
  </si>
  <si>
    <t>Need comprehensive, multi-jurisdiction plan</t>
  </si>
  <si>
    <t>é</t>
  </si>
  <si>
    <t>Inadequate plan; no Issaquah bypass</t>
  </si>
  <si>
    <t>ê</t>
  </si>
  <si>
    <t>Corridor; plan?</t>
  </si>
  <si>
    <t>Status?</t>
  </si>
  <si>
    <t>Condition</t>
  </si>
  <si>
    <t>Plan</t>
  </si>
  <si>
    <t>May Valley Rd &amp; Issaquah-Hobart Rd (also in Issaquah Creek)</t>
  </si>
  <si>
    <t>SEE entry in Issaquah Creek</t>
  </si>
  <si>
    <t>Location (last UAC review May 19, 2010)</t>
  </si>
  <si>
    <t>SE Tiger Mtn Rd &amp; Issaquah-Hobart Rd (north near Cedar Grove Rd)</t>
  </si>
  <si>
    <t>Tiger Mtn Rd SE &amp; Issaquah-Hobart Rd (south near SR 18)</t>
  </si>
  <si>
    <t>Sight line; turn lanes</t>
  </si>
  <si>
    <t>168th Ave SE from SE 136th St to SE 144th St</t>
  </si>
  <si>
    <t>156th Ave SE &amp; SE 136th St</t>
  </si>
  <si>
    <t>Retaining wall sightline</t>
  </si>
  <si>
    <t>148th Ave SE from SE 128th to SR 900</t>
  </si>
  <si>
    <t>148th Ave SE from SR 900 to May Valley Rd</t>
  </si>
  <si>
    <t>164th Ave SE from SR 900 to May Valley Rd</t>
  </si>
  <si>
    <t>Corridor; plan?  MOU</t>
  </si>
  <si>
    <t>164th Ave SE from SE 128th to SR 900</t>
  </si>
  <si>
    <t>Speeding in Maywood Middle School area</t>
  </si>
  <si>
    <t>Left turns; right turn lane near church</t>
  </si>
  <si>
    <t>Corridor; plan?  Left turns</t>
  </si>
  <si>
    <t>SE 128th St &amp; 168th SE</t>
  </si>
  <si>
    <t>Safety (winter weather)</t>
  </si>
  <si>
    <t>Safety, narrow road</t>
  </si>
  <si>
    <t>Rumor of planning?</t>
  </si>
  <si>
    <t>???</t>
  </si>
  <si>
    <t>Width, bikes, horse access/crossing</t>
  </si>
  <si>
    <t>164th Ave SE &amp; Coalfield Park</t>
  </si>
  <si>
    <t>Vegitation</t>
  </si>
  <si>
    <t>Sightline to west</t>
  </si>
  <si>
    <t>SR 900 westbound evening bottleneck; accidents</t>
  </si>
  <si>
    <t>Bridge replace Jun 2010; contracting issues?</t>
  </si>
  <si>
    <t>Duvall Rd from NE 4th to SR 900</t>
  </si>
  <si>
    <t>SE 128th St &amp; May Valley Rd</t>
  </si>
  <si>
    <t>May Valley Rd from SR 900 to SE 128th St</t>
  </si>
  <si>
    <t>July/Aug 2010 bridge closure</t>
  </si>
  <si>
    <t>SE 139th Pl near 152nd Ave SE</t>
  </si>
  <si>
    <t>Point</t>
  </si>
  <si>
    <t>Pothole</t>
  </si>
  <si>
    <t xml:space="preserve">Notes </t>
  </si>
  <si>
    <t>long range plan</t>
  </si>
  <si>
    <t xml:space="preserve">New issue Millormonrt  Blvd </t>
  </si>
  <si>
    <t xml:space="preserve">trucks get stuck at hair pin turn </t>
  </si>
  <si>
    <t>The UAC reqeusted an update on the Serenity development proposed for Squak mountaion</t>
  </si>
  <si>
    <t xml:space="preserve">Paring along the road should is a concern it limits pedestrian access to the park.  UAC concerned about pedestirans ability to walkd from parks to nearby homes </t>
  </si>
  <si>
    <t xml:space="preserve">UAC concerned about pedestirans ability to walk from parks to nearby homes and shopping </t>
  </si>
  <si>
    <t xml:space="preserve">new issue  in High Valley at the intersection of 200th and SE 123 </t>
  </si>
  <si>
    <t>Citzen concerned about vehicles traveling from cul-de-sac down hill at high rate of speed and crossing the intersection without yeilding to oncoming traffic at an uncontrolled intersection</t>
  </si>
  <si>
    <t>requested a stop sign</t>
  </si>
  <si>
    <t>UAC concerned about pedestirans ability to walk from school to nearby homes, Sherriff's office noted that KC roads is aware.  UAC would like an update on what incremental steps have been taken and what could be done next to enhance the walking route</t>
  </si>
  <si>
    <t>Tom Carpender to call 296-8100 and make a citizen action request</t>
  </si>
  <si>
    <t>Sherriff's office will review.  Roads will provide an update of Selective Traffic Enforcement Patrols (STEP) in this area and provide information on the community educations programs that can be implemented to slow drivers including the Radar Speed trailers.</t>
  </si>
  <si>
    <t xml:space="preserve"> UAC would like vegitation cleared to improve site lines </t>
  </si>
  <si>
    <t xml:space="preserve"> Now in the city of Renton</t>
  </si>
  <si>
    <t xml:space="preserve"> Now in the city of Renton  </t>
  </si>
  <si>
    <t xml:space="preserve">state controlled intersection </t>
  </si>
  <si>
    <t xml:space="preserve">Noted as an "urban connector" in the Transportation needs report.  A CIP is proposed to study improvements along the corridor but is dependent on grant funding </t>
  </si>
  <si>
    <t>Currently, funding for these kinds of projects is extraordinarily limited, and we are simply not able to fund all of the improvements that we would like to design and construct.  Furthermore, even some of our most basic safety and preservation projects must be prioritized at this time.</t>
  </si>
  <si>
    <t>Can provide traffic volume  and summary  collision information  for the corridor</t>
  </si>
  <si>
    <t xml:space="preserve">Can provide an update on the traffic responsive signal operations </t>
  </si>
  <si>
    <t xml:space="preserve"> </t>
  </si>
  <si>
    <t>King County Traffic engineering will review the shoulder and walking routes to the park.</t>
  </si>
  <si>
    <t>King County Traffic engineering will review the shoulder and walking route</t>
  </si>
  <si>
    <t>Sherriff's office will review.</t>
  </si>
  <si>
    <t xml:space="preserve">A development status update may best requested of DDES. </t>
  </si>
  <si>
    <t xml:space="preserve">King County Traffic can provide an update on the walking route. </t>
  </si>
  <si>
    <t xml:space="preserve">Actions </t>
  </si>
  <si>
    <t>King County Traffic will review the signage</t>
  </si>
  <si>
    <t>Tom Carpenter to call 296-8100 and make a citizen action request</t>
  </si>
  <si>
    <t>Citizen concerned about vehicles traveling from cul-de-sac down hill at high rate of speed and crossing the intersection without yielding to oncoming traffic at an uncontrolled intersection</t>
  </si>
  <si>
    <t xml:space="preserve">We will investigate the traffic concern and  determine if a stop sign or some other  traffic device would be appropriate </t>
  </si>
  <si>
    <t xml:space="preserve">Parking along the road shoulder is a concern as pedestrian access to the park.  UAC concerned about pedestrians ability to walked from parks to nearby homes </t>
  </si>
  <si>
    <t xml:space="preserve">UAC concerned about pedestrians ability to walk from parks to nearby homes and shopping </t>
  </si>
  <si>
    <t xml:space="preserve">Will coordinate with Road Maintenance to review the ditch schedule appropriate maintenance </t>
  </si>
  <si>
    <t>UAC concerned about pedestrians ability to walk from school to nearby homes, Sherriff's office noted that KC roads is aware.  UAC would like an update on what incremental steps have been taken and what could be done next to enhance the walking route</t>
  </si>
  <si>
    <t xml:space="preserve">Left turn improvements would be a Capital request </t>
  </si>
  <si>
    <t xml:space="preserve">UAC would like vegetation cleared to improve sight lines </t>
  </si>
  <si>
    <t>The UAC requested an update on the Serenity development proposal</t>
  </si>
  <si>
    <t>Traffic Engineering will provide an update of Selective Traffic Enforcement Patrols (STEP) in this area.  Also provide information on the use of Radar Speed trailers; Web Link to king county’s radar reader board program. 
http://www.kingcounty.gov/transportation/kcdot/Roads/TrafficMaintenanceEngineering/RadarReaderboard.aspx
trailers</t>
  </si>
  <si>
    <t>SE 128th Wy &amp; May Valley Rd</t>
  </si>
  <si>
    <t>148th Ave SE from SE 128th St to SR 900</t>
  </si>
  <si>
    <t>Add Date</t>
  </si>
  <si>
    <t>High Valley</t>
  </si>
  <si>
    <t>200th Ave SE and SE 123rd St</t>
  </si>
  <si>
    <t>Traffic speeding through uncontrolled intersection</t>
  </si>
  <si>
    <t>Speeding in front of the school.  Became an issue when Coal Creek Pkwy was closed because 148th became a detour route.</t>
  </si>
  <si>
    <t>164th Ave SE from SE 128th St to SR 900</t>
  </si>
  <si>
    <t>164th Ave SE from Coalfield Park to Briarwood Shopping</t>
  </si>
  <si>
    <t>Walk safety.  Road segment is part of 164th from 128th to SR 900</t>
  </si>
  <si>
    <t>Corridor; plan?  Included in stewardship MOU</t>
  </si>
  <si>
    <t>Vegetation in the sightline to west.  Report through 800-KCROADS</t>
  </si>
  <si>
    <t>Pothole about 100' of the west intersection.  Ask that KC Roads also do a quick check of 138th and 129th between 152nd and 149th.  There are a few potholes that might be efficiently addressed when KC DOT comes out to deal with the one on 139th Pl</t>
  </si>
  <si>
    <t>Trucks can become stuck at hairpin turn</t>
  </si>
  <si>
    <t>Sidewalks needed for student safety; near Liberty High School</t>
  </si>
  <si>
    <t>Need comprehensive, multi-jurisdiction plan.  There are significant travel corridors running both north-south and east-west.  154th Ave SE is the only through north-south route between Cedar Grove Rd and I-405.  The east-west routes include SR 900 and NE 4th St/SE 128th St</t>
  </si>
  <si>
    <t>Location</t>
  </si>
  <si>
    <t>Subarea</t>
  </si>
  <si>
    <t>Neighborhood</t>
  </si>
  <si>
    <t>Changabity</t>
  </si>
  <si>
    <t>Begun in 2010</t>
  </si>
  <si>
    <t>Sheriff's office is often involved for speeding or other traffic violations issues.  So is DDES for land use issues.</t>
  </si>
  <si>
    <t>Tom Carpenter called.  The potholes were marked that afternoon and filled the next day.  Very impressive!</t>
  </si>
  <si>
    <t xml:space="preserve">Now in the city of Renton  </t>
  </si>
  <si>
    <t xml:space="preserve">Now in the city of Renton </t>
  </si>
  <si>
    <t>Request for ditch cleaning along the roadside to restore conveyance. The citizens noted the ditch is full of sedement</t>
  </si>
  <si>
    <t xml:space="preserve">Trucks get stuck at hair pin turn </t>
  </si>
  <si>
    <t>CC</t>
  </si>
  <si>
    <t>PC</t>
  </si>
  <si>
    <t>Add a description of the process (Transportation Needs Report, concurrency update, etc.)</t>
  </si>
  <si>
    <t>ID</t>
  </si>
  <si>
    <t>Co</t>
  </si>
  <si>
    <t>Pl</t>
  </si>
  <si>
    <t>King County Traffic  will review the sight lines and coordinate clearing King County Road Maintenance. Clearing may help but not provide a complete solution</t>
  </si>
  <si>
    <t xml:space="preserve">State controlled intersection </t>
  </si>
  <si>
    <t>Request for ditch cleaning along the roadside to restore conveyance. The citizens noted the ditch is full of sediment</t>
  </si>
  <si>
    <t>Use of temp reader boards</t>
  </si>
  <si>
    <t>Left turn signal added.  New status?</t>
  </si>
  <si>
    <t>206-296-8100 advertising (a good story)</t>
  </si>
  <si>
    <t xml:space="preserve">Category </t>
  </si>
  <si>
    <t>"ID" is a sequential number unique to each entry.</t>
  </si>
  <si>
    <t>"Matt Nolan" notes are entries made by the county liaison to the table data.</t>
  </si>
  <si>
    <t>"Subarea" is the UAC subarea within the entry resides.  "Neighborhood" is the specific neighbhood (if any) within the subarea.</t>
  </si>
  <si>
    <t>"Pending/proposed" are changes that have not been reviewed by the UAC.</t>
  </si>
  <si>
    <t>Possible additions include which KC "plan group" the entry is in.  1) 2-year Budget, 2) 6-year Capital Improvement Plan (CIP), and 3) Transportation Needs Request (TNR).  The 2-year budget includes capital and non-capital actions.</t>
  </si>
  <si>
    <t>Annexed?  Renton doing stuff to fix</t>
  </si>
  <si>
    <t>Notes</t>
  </si>
  <si>
    <t>High accident (160th and ?)</t>
  </si>
  <si>
    <t>156th Ave SE and SE 142nd Pl</t>
  </si>
  <si>
    <t>3-way stop</t>
  </si>
  <si>
    <r>
      <t>"Areas" are focused on the roads that pass through and/or connect and area and may extend beyond the UAC boundaries to show connections.  For example, the Plateau area extends beyond the FCUAC boundaries, (e.g. 154</t>
    </r>
    <r>
      <rPr>
        <vertAlign val="superscript"/>
        <sz val="9"/>
        <rFont val="Calibri"/>
        <family val="2"/>
        <scheme val="minor"/>
      </rPr>
      <t>th</t>
    </r>
    <r>
      <rPr>
        <sz val="9"/>
        <rFont val="Calibri"/>
        <family val="2"/>
        <scheme val="minor"/>
      </rPr>
      <t>/156</t>
    </r>
    <r>
      <rPr>
        <vertAlign val="superscript"/>
        <sz val="9"/>
        <rFont val="Calibri"/>
        <family val="2"/>
        <scheme val="minor"/>
      </rPr>
      <t>th</t>
    </r>
    <r>
      <rPr>
        <sz val="9"/>
        <rFont val="Calibri"/>
        <family val="2"/>
        <scheme val="minor"/>
      </rPr>
      <t xml:space="preserve"> extending down to Maple Valley Hwy, SE 128</t>
    </r>
    <r>
      <rPr>
        <vertAlign val="superscript"/>
        <sz val="9"/>
        <rFont val="Calibri"/>
        <family val="2"/>
        <scheme val="minor"/>
      </rPr>
      <t>th</t>
    </r>
    <r>
      <rPr>
        <sz val="9"/>
        <rFont val="Calibri"/>
        <family val="2"/>
        <scheme val="minor"/>
      </rPr>
      <t xml:space="preserve"> becoming NE 4</t>
    </r>
    <r>
      <rPr>
        <vertAlign val="superscript"/>
        <sz val="9"/>
        <rFont val="Calibri"/>
        <family val="2"/>
        <scheme val="minor"/>
      </rPr>
      <t>th</t>
    </r>
    <r>
      <rPr>
        <sz val="9"/>
        <rFont val="Calibri"/>
        <family val="2"/>
        <scheme val="minor"/>
      </rPr>
      <t xml:space="preserve"> extending to I-405, Duvall Rd/Coal Creek Pky extending to Newcastle, and SR-900 from Duvall to the boundary of the UAC).  There are a couple connectors (164</t>
    </r>
    <r>
      <rPr>
        <vertAlign val="superscript"/>
        <sz val="9"/>
        <rFont val="Calibri"/>
        <family val="2"/>
        <scheme val="minor"/>
      </rPr>
      <t>th</t>
    </r>
    <r>
      <rPr>
        <sz val="9"/>
        <rFont val="Calibri"/>
        <family val="2"/>
        <scheme val="minor"/>
      </rPr>
      <t xml:space="preserve"> SE which connects 128</t>
    </r>
    <r>
      <rPr>
        <vertAlign val="superscript"/>
        <sz val="9"/>
        <rFont val="Calibri"/>
        <family val="2"/>
        <scheme val="minor"/>
      </rPr>
      <t>th</t>
    </r>
    <r>
      <rPr>
        <sz val="9"/>
        <rFont val="Calibri"/>
        <family val="2"/>
        <scheme val="minor"/>
      </rPr>
      <t xml:space="preserve"> and SR-900 extending on to May Valley Rd, and 148</t>
    </r>
    <r>
      <rPr>
        <vertAlign val="superscript"/>
        <sz val="9"/>
        <rFont val="Calibri"/>
        <family val="2"/>
        <scheme val="minor"/>
      </rPr>
      <t>th</t>
    </r>
    <r>
      <rPr>
        <sz val="9"/>
        <rFont val="Calibri"/>
        <family val="2"/>
        <scheme val="minor"/>
      </rPr>
      <t xml:space="preserve"> which connects the same roads).  An area is an extent that encompasses multiple road segments and/or intersections.</t>
    </r>
  </si>
  <si>
    <t>Four Creeks Unincorporated Area Council (Transportation)</t>
  </si>
  <si>
    <t>128th between 164th and the entrance to Maple Hills</t>
  </si>
  <si>
    <t>-</t>
  </si>
  <si>
    <t>April-June in UAC</t>
  </si>
  <si>
    <t>April was UAC only (member update)</t>
  </si>
  <si>
    <t>May joint with KC DOT Roads to communicate UAC information</t>
  </si>
  <si>
    <t xml:space="preserve">June joint with KC DOT Roads for feedback and plan </t>
  </si>
  <si>
    <t>Status (CIP 1026795)</t>
  </si>
  <si>
    <t>Status (CIP 1111177)</t>
  </si>
  <si>
    <t>"Types" are intersections or locations (points), road segments (lines), or area (which couild be a polygon or multiple road segments).</t>
  </si>
  <si>
    <t>Mountains</t>
  </si>
  <si>
    <t>169th Ave SE from SE 136th St to SE 145th St</t>
  </si>
  <si>
    <t>Mirrormont Blvd hairpin curve</t>
  </si>
  <si>
    <t>154th Ave SE S-curve</t>
  </si>
  <si>
    <t>Need rumble strips near T-intersection</t>
  </si>
  <si>
    <t>SE 139th Pl and SE 138th Pl near 152nd Ave SE</t>
  </si>
  <si>
    <t>SR-900</t>
  </si>
  <si>
    <t>Front St</t>
  </si>
  <si>
    <t>High Valley roads</t>
  </si>
  <si>
    <t>Impact of proposed Serenity Estates development?  What is the plan and what impacts are expected if logging occurs on the parcels above High Valley?  Thinking is the logs will be trucked out via local roads in High Valley.</t>
  </si>
  <si>
    <t>Date</t>
  </si>
  <si>
    <t>Funding appears to stay with jurisdiction, not with need, if annexed.</t>
  </si>
  <si>
    <t>Width, shoulder width, bikes, horse access/crossing; need corridor plan</t>
  </si>
  <si>
    <t>Rumored.  Intersection improvement by installing dedicated left turn lane.  Status.</t>
  </si>
  <si>
    <t>Safety (winter weather).  Sight line.  The road slopes down fairly radically with a stop light a block after the slope starts.  Not much site warning if the light is red.  Need a sign warning of traffic light, better yet a warning light if light is red or about to turn red.</t>
  </si>
  <si>
    <t>SE 128th St from Lake Kathleen Dr to 196th Ave SE</t>
  </si>
  <si>
    <t>Paul Dutton arranged for a temporary speed sign.  Not sure it produced any permanent change.</t>
  </si>
  <si>
    <t xml:space="preserve">MattNolanNotes </t>
  </si>
  <si>
    <t>Issaquah-Hobart Road at Tiger Mtn trailhead</t>
  </si>
  <si>
    <t>240th Ave at 15-Mile creek</t>
  </si>
  <si>
    <t>Status (CIP 1116945)</t>
  </si>
  <si>
    <t>Issaquah-Hobart Rd at 15-Mile creek</t>
  </si>
  <si>
    <t>Vegetation; failing road segments</t>
  </si>
  <si>
    <t xml:space="preserve">Speeding, upwards of 2x 35 mph limit, near intersection for traffic heading west onto 196th Ave SE.  Reported to Sherriff's office, no known action. </t>
  </si>
  <si>
    <t>53</t>
  </si>
  <si>
    <t>April 2013 update</t>
  </si>
  <si>
    <r>
      <rPr>
        <sz val="9"/>
        <color rgb="FFFF0000"/>
        <rFont val="Calibri"/>
        <family val="2"/>
        <scheme val="minor"/>
      </rPr>
      <t>Red</t>
    </r>
    <r>
      <rPr>
        <sz val="9"/>
        <rFont val="Calibri"/>
        <family val="2"/>
        <scheme val="minor"/>
      </rPr>
      <t xml:space="preserve"> text items are notes that have not been reviewed by the UAC.  </t>
    </r>
    <r>
      <rPr>
        <sz val="9"/>
        <color rgb="FFFF0000"/>
        <rFont val="Calibri"/>
        <family val="2"/>
        <scheme val="minor"/>
      </rPr>
      <t>Red</t>
    </r>
    <r>
      <rPr>
        <sz val="9"/>
        <rFont val="Calibri"/>
        <family val="2"/>
        <scheme val="minor"/>
      </rPr>
      <t xml:space="preserve"> IDs have not been added to the map.</t>
    </r>
  </si>
  <si>
    <t>Each table entry has two “status” indicators, each with a direction arrow which indicates whether the status is improving or declining.  One status indicator represents the "Condition" of the entry as judged by UAC members.  The direction arrow applies to this status indicator.  The other status, judged by the UAC members and KC Roads, is the “Status” of mitigation/plan.</t>
  </si>
  <si>
    <t>Status</t>
  </si>
  <si>
    <t>Reader board that was tested but not used</t>
  </si>
  <si>
    <t>Safety project (lane markers, etc.) in 2013</t>
  </si>
  <si>
    <t>What are the specific plans in this road segment?</t>
  </si>
  <si>
    <t>May Valley Rd from SE 128th St to Issaquah-Hobart Rd</t>
  </si>
  <si>
    <t>What will be the impact of the new fire station to be built near Sunset Valley Farms?</t>
  </si>
  <si>
    <t>Corridor; plan?  Left turns. 3-way stop.</t>
  </si>
  <si>
    <t>Left turns.  Painting,"rumble strips" and signage are possible way to improve safety.</t>
  </si>
  <si>
    <t>All</t>
  </si>
  <si>
    <t>Data</t>
  </si>
  <si>
    <t>Accident/indicent locations</t>
  </si>
  <si>
    <t>Make accident/incident GIS data available.</t>
  </si>
  <si>
    <t>Tom and Alex Jones (WLRD) met at site.  Alex report included a request to Roads to reconfigure the conveyance.  Waiting for Roads priority and budget (5/28/13).</t>
  </si>
  <si>
    <t>Ditch dredging for conveyance. Roads CAR pending.</t>
  </si>
</sst>
</file>

<file path=xl/styles.xml><?xml version="1.0" encoding="utf-8"?>
<styleSheet xmlns="http://schemas.openxmlformats.org/spreadsheetml/2006/main">
  <numFmts count="2">
    <numFmt numFmtId="164" formatCode="[$-409]d\-mmm\-yy;@"/>
    <numFmt numFmtId="165" formatCode="0_);[Red]\(0\)"/>
  </numFmts>
  <fonts count="15">
    <font>
      <sz val="10"/>
      <name val="MS Sans Serif"/>
    </font>
    <font>
      <sz val="8"/>
      <name val="MS Sans Serif"/>
      <family val="2"/>
    </font>
    <font>
      <sz val="8"/>
      <name val="Arial"/>
      <family val="2"/>
    </font>
    <font>
      <sz val="8"/>
      <name val="Wingdings"/>
      <charset val="2"/>
    </font>
    <font>
      <b/>
      <sz val="8"/>
      <name val="Arial"/>
      <family val="2"/>
    </font>
    <font>
      <b/>
      <sz val="8"/>
      <name val="Wingdings"/>
      <charset val="2"/>
    </font>
    <font>
      <b/>
      <sz val="9"/>
      <color indexed="81"/>
      <name val="Tahoma"/>
      <family val="2"/>
    </font>
    <font>
      <b/>
      <sz val="8"/>
      <name val="Calibri"/>
      <family val="2"/>
      <scheme val="minor"/>
    </font>
    <font>
      <sz val="8"/>
      <name val="Calibri"/>
      <family val="2"/>
      <scheme val="minor"/>
    </font>
    <font>
      <b/>
      <sz val="8"/>
      <color rgb="FFFF0000"/>
      <name val="Calibri"/>
      <family val="2"/>
      <scheme val="minor"/>
    </font>
    <font>
      <sz val="8"/>
      <color rgb="FFFF0000"/>
      <name val="Calibri"/>
      <family val="2"/>
      <scheme val="minor"/>
    </font>
    <font>
      <sz val="9"/>
      <name val="Calibri"/>
      <family val="2"/>
      <scheme val="minor"/>
    </font>
    <font>
      <vertAlign val="superscript"/>
      <sz val="9"/>
      <name val="Calibri"/>
      <family val="2"/>
      <scheme val="minor"/>
    </font>
    <font>
      <sz val="9"/>
      <color rgb="FFFF0000"/>
      <name val="Calibri"/>
      <family val="2"/>
      <scheme val="minor"/>
    </font>
    <font>
      <sz val="9"/>
      <color rgb="FF000000"/>
      <name val="Calibri"/>
      <family val="2"/>
    </font>
  </fonts>
  <fills count="2">
    <fill>
      <patternFill patternType="none"/>
    </fill>
    <fill>
      <patternFill patternType="gray125"/>
    </fill>
  </fills>
  <borders count="10">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2" fillId="0" borderId="1" xfId="0" applyFont="1" applyBorder="1" applyAlignment="1">
      <alignment vertical="center"/>
    </xf>
    <xf numFmtId="0" fontId="2" fillId="0" borderId="1" xfId="0" quotePrefix="1" applyNumberFormat="1" applyFont="1" applyBorder="1" applyAlignment="1">
      <alignment vertical="center"/>
    </xf>
    <xf numFmtId="0" fontId="2" fillId="0" borderId="1" xfId="0" applyFont="1" applyBorder="1" applyAlignment="1">
      <alignment horizontal="centerContinuous" vertical="center"/>
    </xf>
    <xf numFmtId="0" fontId="3" fillId="0" borderId="1" xfId="0" applyFont="1" applyBorder="1" applyAlignment="1">
      <alignment horizontal="centerContinuous" vertical="center"/>
    </xf>
    <xf numFmtId="0" fontId="2" fillId="0" borderId="1" xfId="0" applyNumberFormat="1" applyFont="1" applyBorder="1" applyAlignment="1">
      <alignment vertical="center"/>
    </xf>
    <xf numFmtId="0" fontId="2" fillId="0" borderId="0" xfId="0"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2" fillId="0" borderId="2" xfId="0" applyFont="1" applyBorder="1" applyAlignment="1">
      <alignment vertical="center"/>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horizontal="center" vertical="center"/>
    </xf>
    <xf numFmtId="0" fontId="5" fillId="0" borderId="3" xfId="0" applyFont="1" applyBorder="1" applyAlignment="1">
      <alignment horizontal="center" vertical="center"/>
    </xf>
    <xf numFmtId="0" fontId="2" fillId="0" borderId="0" xfId="0" applyFont="1" applyBorder="1" applyAlignment="1">
      <alignment vertical="center" wrapText="1"/>
    </xf>
    <xf numFmtId="14" fontId="2" fillId="0" borderId="1" xfId="0" applyNumberFormat="1" applyFont="1" applyBorder="1" applyAlignment="1">
      <alignment vertical="center"/>
    </xf>
    <xf numFmtId="0" fontId="2" fillId="0" borderId="1" xfId="0" applyFont="1" applyBorder="1" applyAlignment="1">
      <alignment vertical="center" wrapText="1"/>
    </xf>
    <xf numFmtId="0" fontId="11" fillId="0" borderId="0" xfId="0" applyFont="1"/>
    <xf numFmtId="0" fontId="8" fillId="0" borderId="0" xfId="0" applyFont="1" applyAlignment="1">
      <alignment horizontal="centerContinuous" vertical="top"/>
    </xf>
    <xf numFmtId="0" fontId="8" fillId="0" borderId="0" xfId="0" applyFont="1" applyAlignment="1">
      <alignment horizontal="centerContinuous" vertical="top" wrapText="1"/>
    </xf>
    <xf numFmtId="164" fontId="8" fillId="0" borderId="0" xfId="0" applyNumberFormat="1" applyFont="1" applyAlignment="1">
      <alignment horizontal="centerContinuous" vertical="top"/>
    </xf>
    <xf numFmtId="0" fontId="3" fillId="0" borderId="0" xfId="0" applyFont="1" applyAlignment="1">
      <alignment horizontal="centerContinuous" vertical="top"/>
    </xf>
    <xf numFmtId="0" fontId="8" fillId="0" borderId="0" xfId="0" applyFont="1" applyAlignment="1">
      <alignment vertical="top"/>
    </xf>
    <xf numFmtId="0" fontId="8" fillId="0" borderId="5" xfId="0" applyFont="1" applyBorder="1" applyAlignment="1">
      <alignment horizontal="center" vertical="top"/>
    </xf>
    <xf numFmtId="0" fontId="8" fillId="0" borderId="5" xfId="0" applyFont="1" applyBorder="1" applyAlignment="1">
      <alignment horizontal="center" vertical="top" wrapText="1"/>
    </xf>
    <xf numFmtId="164" fontId="8" fillId="0" borderId="5" xfId="0" applyNumberFormat="1" applyFont="1" applyBorder="1" applyAlignment="1">
      <alignment horizontal="center" vertical="top"/>
    </xf>
    <xf numFmtId="0" fontId="8" fillId="0" borderId="6" xfId="0" applyFont="1" applyBorder="1" applyAlignment="1">
      <alignment horizontal="centerContinuous" vertical="top"/>
    </xf>
    <xf numFmtId="0" fontId="8" fillId="0" borderId="0" xfId="0" applyFont="1" applyAlignment="1">
      <alignment horizontal="center" vertical="top"/>
    </xf>
    <xf numFmtId="0" fontId="7" fillId="0" borderId="4" xfId="0" applyFont="1" applyBorder="1" applyAlignment="1">
      <alignment horizontal="center" vertical="top" wrapText="1"/>
    </xf>
    <xf numFmtId="0" fontId="7" fillId="0" borderId="4" xfId="0" applyFont="1" applyFill="1" applyBorder="1" applyAlignment="1">
      <alignment vertical="top" wrapText="1"/>
    </xf>
    <xf numFmtId="0" fontId="7" fillId="0" borderId="4" xfId="0" applyFont="1" applyBorder="1" applyAlignment="1">
      <alignment vertical="top" wrapText="1"/>
    </xf>
    <xf numFmtId="0" fontId="7" fillId="0" borderId="4" xfId="0" applyNumberFormat="1" applyFont="1" applyBorder="1" applyAlignment="1">
      <alignment vertical="top" wrapText="1"/>
    </xf>
    <xf numFmtId="0" fontId="7" fillId="0" borderId="4" xfId="0" applyFont="1" applyBorder="1" applyAlignment="1">
      <alignment horizontal="centerContinuous" vertical="top" wrapText="1"/>
    </xf>
    <xf numFmtId="0" fontId="7" fillId="0" borderId="4" xfId="0" applyFont="1" applyBorder="1" applyAlignment="1">
      <alignment horizontal="center" vertical="top"/>
    </xf>
    <xf numFmtId="0" fontId="7" fillId="0" borderId="0" xfId="0" applyFont="1" applyBorder="1" applyAlignment="1">
      <alignment vertical="top" wrapText="1"/>
    </xf>
    <xf numFmtId="0" fontId="8" fillId="0" borderId="4" xfId="0" applyFont="1" applyBorder="1" applyAlignment="1">
      <alignment horizontal="center" vertical="top" wrapText="1"/>
    </xf>
    <xf numFmtId="0" fontId="8" fillId="0" borderId="4" xfId="0" applyFont="1" applyBorder="1" applyAlignment="1">
      <alignment vertical="top" wrapText="1"/>
    </xf>
    <xf numFmtId="14" fontId="8" fillId="0" borderId="4" xfId="0" applyNumberFormat="1" applyFont="1" applyBorder="1" applyAlignment="1">
      <alignment horizontal="center" vertical="top" wrapText="1"/>
    </xf>
    <xf numFmtId="0" fontId="5" fillId="0" borderId="4" xfId="0" applyFont="1" applyBorder="1" applyAlignment="1">
      <alignment horizontal="center" vertical="top"/>
    </xf>
    <xf numFmtId="0" fontId="8" fillId="0" borderId="0" xfId="0" applyFont="1" applyBorder="1" applyAlignment="1">
      <alignment vertical="top" wrapText="1"/>
    </xf>
    <xf numFmtId="0" fontId="8" fillId="0" borderId="4" xfId="0" applyFont="1" applyFill="1" applyBorder="1" applyAlignment="1">
      <alignment vertical="top" wrapText="1"/>
    </xf>
    <xf numFmtId="14" fontId="8" fillId="0" borderId="4" xfId="0" applyNumberFormat="1" applyFont="1" applyFill="1" applyBorder="1" applyAlignment="1">
      <alignment horizontal="center" vertical="top" wrapText="1"/>
    </xf>
    <xf numFmtId="0" fontId="9" fillId="0" borderId="4" xfId="0" applyFont="1" applyBorder="1" applyAlignment="1">
      <alignment vertical="top" wrapText="1"/>
    </xf>
    <xf numFmtId="0" fontId="10" fillId="0" borderId="4" xfId="0" applyFont="1" applyBorder="1" applyAlignment="1">
      <alignment vertical="top" wrapText="1"/>
    </xf>
    <xf numFmtId="0" fontId="3" fillId="0" borderId="4" xfId="0" applyFont="1" applyBorder="1" applyAlignment="1">
      <alignment horizontal="center" vertical="top"/>
    </xf>
    <xf numFmtId="0" fontId="7" fillId="0" borderId="0" xfId="0" applyFont="1" applyBorder="1" applyAlignment="1">
      <alignment horizontal="center" vertical="top" wrapText="1"/>
    </xf>
    <xf numFmtId="0" fontId="5" fillId="0" borderId="0" xfId="0" applyFont="1" applyBorder="1" applyAlignment="1">
      <alignment horizontal="center" vertical="top"/>
    </xf>
    <xf numFmtId="0" fontId="11" fillId="0" borderId="0" xfId="0" quotePrefix="1" applyFont="1" applyAlignment="1">
      <alignment horizontal="center"/>
    </xf>
    <xf numFmtId="0" fontId="11" fillId="0" borderId="0" xfId="0" applyFont="1" applyAlignment="1">
      <alignment horizontal="center"/>
    </xf>
    <xf numFmtId="0" fontId="14" fillId="0" borderId="0" xfId="0" applyFont="1" applyAlignment="1">
      <alignment horizontal="left" indent="1"/>
    </xf>
    <xf numFmtId="0" fontId="14" fillId="0" borderId="0" xfId="0" applyFont="1" applyAlignment="1">
      <alignment horizontal="left" indent="2"/>
    </xf>
    <xf numFmtId="165" fontId="8" fillId="0" borderId="0" xfId="0" applyNumberFormat="1" applyFont="1" applyAlignment="1">
      <alignment horizontal="left" vertical="top" wrapText="1"/>
    </xf>
    <xf numFmtId="165" fontId="8" fillId="0" borderId="5" xfId="0" applyNumberFormat="1" applyFont="1" applyBorder="1" applyAlignment="1">
      <alignment horizontal="left" vertical="top" wrapText="1"/>
    </xf>
    <xf numFmtId="0" fontId="8" fillId="0" borderId="4" xfId="0" applyFont="1" applyBorder="1" applyAlignment="1">
      <alignment horizontal="center" vertical="top"/>
    </xf>
    <xf numFmtId="164" fontId="8" fillId="0" borderId="4" xfId="0" applyNumberFormat="1" applyFont="1" applyBorder="1" applyAlignment="1">
      <alignment horizontal="center" vertical="top"/>
    </xf>
    <xf numFmtId="0" fontId="8" fillId="0" borderId="4" xfId="0" applyFont="1" applyBorder="1" applyAlignment="1">
      <alignment vertical="top"/>
    </xf>
    <xf numFmtId="0" fontId="8" fillId="0" borderId="4" xfId="0" applyFont="1" applyBorder="1" applyAlignment="1">
      <alignment horizontal="left" vertical="top" wrapText="1"/>
    </xf>
    <xf numFmtId="0" fontId="8" fillId="0" borderId="0" xfId="0" applyFont="1" applyAlignment="1">
      <alignment vertical="top" wrapText="1"/>
    </xf>
    <xf numFmtId="164" fontId="8" fillId="0" borderId="0" xfId="0" applyNumberFormat="1" applyFont="1" applyAlignment="1">
      <alignment horizontal="center" vertical="top"/>
    </xf>
    <xf numFmtId="0" fontId="3" fillId="0" borderId="0" xfId="0" applyFont="1" applyAlignment="1">
      <alignment horizontal="center" vertical="top"/>
    </xf>
    <xf numFmtId="14" fontId="7" fillId="0" borderId="4" xfId="0" applyNumberFormat="1" applyFont="1" applyFill="1" applyBorder="1" applyAlignment="1">
      <alignment horizontal="center" vertical="top" wrapText="1"/>
    </xf>
    <xf numFmtId="14" fontId="8" fillId="0" borderId="0" xfId="0" applyNumberFormat="1" applyFont="1" applyBorder="1" applyAlignment="1">
      <alignment horizontal="center" vertical="top" wrapText="1"/>
    </xf>
    <xf numFmtId="49" fontId="7" fillId="0" borderId="4" xfId="0" applyNumberFormat="1" applyFont="1" applyBorder="1" applyAlignment="1">
      <alignment horizontal="center" vertical="top" wrapText="1"/>
    </xf>
    <xf numFmtId="49" fontId="8" fillId="0" borderId="4" xfId="0" applyNumberFormat="1" applyFont="1" applyBorder="1" applyAlignment="1">
      <alignment horizontal="center" vertical="top" wrapText="1"/>
    </xf>
    <xf numFmtId="49" fontId="10" fillId="0" borderId="4" xfId="0" applyNumberFormat="1" applyFont="1" applyBorder="1" applyAlignment="1">
      <alignment horizontal="center" vertical="top" wrapText="1"/>
    </xf>
    <xf numFmtId="49" fontId="8" fillId="0" borderId="0" xfId="0" applyNumberFormat="1" applyFont="1" applyBorder="1" applyAlignment="1">
      <alignment horizontal="center" vertical="top" wrapText="1"/>
    </xf>
    <xf numFmtId="49" fontId="8" fillId="0" borderId="0" xfId="0" applyNumberFormat="1" applyFont="1" applyAlignment="1">
      <alignment horizontal="centerContinuous" vertical="top"/>
    </xf>
    <xf numFmtId="49" fontId="8" fillId="0" borderId="5" xfId="0" applyNumberFormat="1" applyFont="1" applyBorder="1" applyAlignment="1">
      <alignment horizontal="center" vertical="top"/>
    </xf>
    <xf numFmtId="49" fontId="8" fillId="0" borderId="4" xfId="0" applyNumberFormat="1" applyFont="1" applyBorder="1" applyAlignment="1">
      <alignment horizontal="center" vertical="top"/>
    </xf>
    <xf numFmtId="49" fontId="10" fillId="0" borderId="4" xfId="0" applyNumberFormat="1" applyFont="1" applyBorder="1" applyAlignment="1">
      <alignment horizontal="center" vertical="top"/>
    </xf>
    <xf numFmtId="49" fontId="8" fillId="0" borderId="0" xfId="0" applyNumberFormat="1" applyFont="1" applyAlignment="1">
      <alignment horizontal="center" vertical="top"/>
    </xf>
    <xf numFmtId="165" fontId="8" fillId="0" borderId="0" xfId="0" applyNumberFormat="1" applyFont="1" applyAlignment="1">
      <alignment horizontal="centerContinuous" vertical="top" wrapText="1"/>
    </xf>
    <xf numFmtId="0" fontId="11" fillId="0" borderId="0" xfId="0" quotePrefix="1" applyFont="1" applyAlignment="1">
      <alignment horizontal="center" vertical="top"/>
    </xf>
    <xf numFmtId="0" fontId="11" fillId="0" borderId="0" xfId="0" applyFont="1" applyAlignment="1">
      <alignment vertical="top" wrapText="1"/>
    </xf>
    <xf numFmtId="0" fontId="11" fillId="0" borderId="0" xfId="0" applyFont="1" applyAlignment="1">
      <alignment vertical="top"/>
    </xf>
    <xf numFmtId="0" fontId="11" fillId="0" borderId="0" xfId="0" applyFont="1" applyAlignment="1">
      <alignment horizontal="center" vertical="top"/>
    </xf>
    <xf numFmtId="0" fontId="8" fillId="0" borderId="7" xfId="0" applyFont="1" applyBorder="1" applyAlignment="1">
      <alignment horizontal="centerContinuous" vertical="top"/>
    </xf>
    <xf numFmtId="164" fontId="8" fillId="0" borderId="4" xfId="0" applyNumberFormat="1" applyFont="1" applyFill="1" applyBorder="1" applyAlignment="1">
      <alignment horizontal="center" vertical="top"/>
    </xf>
    <xf numFmtId="0" fontId="8" fillId="0" borderId="4" xfId="0" applyNumberFormat="1" applyFont="1" applyBorder="1" applyAlignment="1">
      <alignment vertical="top"/>
    </xf>
    <xf numFmtId="0" fontId="8" fillId="0" borderId="8" xfId="0" applyFont="1" applyBorder="1" applyAlignment="1">
      <alignment horizontal="centerContinuous" vertical="top"/>
    </xf>
    <xf numFmtId="0" fontId="8" fillId="0" borderId="9" xfId="0" applyFont="1" applyBorder="1" applyAlignment="1">
      <alignment horizontal="centerContinuous" vertical="top"/>
    </xf>
    <xf numFmtId="0" fontId="8" fillId="0" borderId="4" xfId="0" applyNumberFormat="1" applyFont="1" applyBorder="1" applyAlignment="1">
      <alignment horizontal="left" vertical="top" wrapText="1"/>
    </xf>
  </cellXfs>
  <cellStyles count="1">
    <cellStyle name="Normal" xfId="0" builtinId="0"/>
  </cellStyles>
  <dxfs count="12">
    <dxf>
      <fill>
        <patternFill>
          <bgColor rgb="FFFF0000"/>
        </patternFill>
      </fill>
    </dxf>
    <dxf>
      <fill>
        <patternFill>
          <bgColor rgb="FFFFFF00"/>
        </patternFill>
      </fill>
    </dxf>
    <dxf>
      <fill>
        <patternFill>
          <bgColor rgb="FF00B050"/>
        </patternFill>
      </fill>
    </dxf>
    <dxf>
      <fill>
        <patternFill>
          <bgColor indexed="57"/>
        </patternFill>
      </fill>
    </dxf>
    <dxf>
      <fill>
        <patternFill>
          <bgColor indexed="13"/>
        </patternFill>
      </fill>
    </dxf>
    <dxf>
      <fill>
        <patternFill>
          <bgColor indexed="10"/>
        </patternFill>
      </fill>
    </dxf>
    <dxf>
      <fill>
        <patternFill>
          <bgColor indexed="57"/>
        </patternFill>
      </fill>
    </dxf>
    <dxf>
      <fill>
        <patternFill>
          <bgColor indexed="13"/>
        </patternFill>
      </fill>
    </dxf>
    <dxf>
      <fill>
        <patternFill>
          <bgColor indexed="10"/>
        </patternFill>
      </fill>
    </dxf>
    <dxf>
      <fill>
        <patternFill>
          <bgColor indexed="57"/>
        </patternFill>
      </fill>
    </dxf>
    <dxf>
      <fill>
        <patternFill>
          <bgColor indexed="13"/>
        </patternFill>
      </fill>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552450</xdr:colOff>
      <xdr:row>6</xdr:row>
      <xdr:rowOff>76201</xdr:rowOff>
    </xdr:from>
    <xdr:to>
      <xdr:col>6</xdr:col>
      <xdr:colOff>476250</xdr:colOff>
      <xdr:row>8</xdr:row>
      <xdr:rowOff>133351</xdr:rowOff>
    </xdr:to>
    <xdr:sp macro="" textlink="">
      <xdr:nvSpPr>
        <xdr:cNvPr id="2" name="TextBox 1"/>
        <xdr:cNvSpPr txBox="1"/>
      </xdr:nvSpPr>
      <xdr:spPr>
        <a:xfrm>
          <a:off x="7962900" y="1714501"/>
          <a:ext cx="236220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a:t>dbRoads</a:t>
          </a:r>
          <a:r>
            <a:rPr lang="en-US" sz="900"/>
            <a:t> is the worksheet with all the detail for all the entries.</a:t>
          </a:r>
        </a:p>
        <a:p>
          <a:r>
            <a:rPr lang="en-US" sz="900" b="1"/>
            <a:t>dbConditions</a:t>
          </a:r>
          <a:r>
            <a:rPr lang="en-US" sz="900"/>
            <a:t> is an extract of dbRoads showing less of the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39"/>
  <sheetViews>
    <sheetView workbookViewId="0">
      <pane xSplit="1" ySplit="1" topLeftCell="J2" activePane="bottomRight" state="frozenSplit"/>
      <selection sqref="A1:IV65536"/>
      <selection pane="topRight" sqref="A1:IV65536"/>
      <selection pane="bottomLeft" sqref="A1:IV65536"/>
      <selection pane="bottomRight" activeCell="L30" sqref="L30"/>
    </sheetView>
  </sheetViews>
  <sheetFormatPr defaultColWidth="9.140625" defaultRowHeight="11.25"/>
  <cols>
    <col min="1" max="1" width="45.28515625" style="6" bestFit="1" customWidth="1"/>
    <col min="2" max="2" width="9.140625" style="6" customWidth="1"/>
    <col min="3" max="3" width="10.140625" style="6" bestFit="1" customWidth="1"/>
    <col min="4" max="4" width="13.7109375" style="6" bestFit="1" customWidth="1"/>
    <col min="5" max="5" width="6" style="9" bestFit="1" customWidth="1"/>
    <col min="6" max="6" width="2.140625" style="10" customWidth="1"/>
    <col min="7" max="7" width="6" style="9" bestFit="1" customWidth="1"/>
    <col min="8" max="8" width="2.140625" style="10" customWidth="1"/>
    <col min="9" max="9" width="44.5703125" style="6" bestFit="1" customWidth="1"/>
    <col min="10" max="10" width="33.85546875" style="17" customWidth="1"/>
    <col min="11" max="11" width="14.28515625" style="6" customWidth="1"/>
    <col min="12" max="12" width="11.5703125" style="6" bestFit="1" customWidth="1"/>
    <col min="13" max="16384" width="9.140625" style="6"/>
  </cols>
  <sheetData>
    <row r="1" spans="1:12">
      <c r="A1" s="1" t="s">
        <v>53</v>
      </c>
      <c r="B1" s="1" t="s">
        <v>128</v>
      </c>
      <c r="C1" s="1" t="s">
        <v>2</v>
      </c>
      <c r="D1" s="2" t="s">
        <v>3</v>
      </c>
      <c r="E1" s="3" t="s">
        <v>49</v>
      </c>
      <c r="F1" s="4"/>
      <c r="G1" s="3" t="s">
        <v>50</v>
      </c>
      <c r="H1" s="4"/>
      <c r="I1" s="5" t="s">
        <v>1</v>
      </c>
      <c r="J1" s="17" t="s">
        <v>86</v>
      </c>
      <c r="K1" s="6" t="s">
        <v>165</v>
      </c>
      <c r="L1" s="6" t="s">
        <v>145</v>
      </c>
    </row>
    <row r="2" spans="1:12">
      <c r="A2" s="1" t="s">
        <v>60</v>
      </c>
      <c r="B2" s="18">
        <v>40317</v>
      </c>
      <c r="C2" s="1" t="s">
        <v>10</v>
      </c>
      <c r="D2" s="1" t="s">
        <v>8</v>
      </c>
      <c r="E2" s="7" t="s">
        <v>40</v>
      </c>
      <c r="F2" s="8"/>
      <c r="G2" s="7" t="s">
        <v>40</v>
      </c>
      <c r="H2" s="8"/>
      <c r="I2" s="1"/>
    </row>
    <row r="3" spans="1:12">
      <c r="A3" s="1" t="s">
        <v>61</v>
      </c>
      <c r="B3" s="18">
        <v>40317</v>
      </c>
      <c r="C3" s="1" t="s">
        <v>10</v>
      </c>
      <c r="D3" s="1" t="s">
        <v>0</v>
      </c>
      <c r="E3" s="7" t="s">
        <v>40</v>
      </c>
      <c r="F3" s="8"/>
      <c r="G3" s="7" t="s">
        <v>42</v>
      </c>
      <c r="H3" s="8"/>
      <c r="I3" s="1" t="s">
        <v>82</v>
      </c>
    </row>
    <row r="4" spans="1:12">
      <c r="A4" s="1" t="s">
        <v>21</v>
      </c>
      <c r="B4" s="18">
        <v>40317</v>
      </c>
      <c r="C4" s="1" t="s">
        <v>10</v>
      </c>
      <c r="D4" s="1" t="s">
        <v>8</v>
      </c>
      <c r="E4" s="7" t="s">
        <v>42</v>
      </c>
      <c r="F4" s="8"/>
      <c r="G4" s="7" t="s">
        <v>42</v>
      </c>
      <c r="H4" s="8"/>
      <c r="I4" s="1" t="s">
        <v>67</v>
      </c>
    </row>
    <row r="5" spans="1:12">
      <c r="A5" s="1" t="s">
        <v>30</v>
      </c>
      <c r="B5" s="18">
        <v>40317</v>
      </c>
      <c r="C5" s="1" t="s">
        <v>9</v>
      </c>
      <c r="D5" s="1" t="s">
        <v>8</v>
      </c>
      <c r="E5" s="7" t="s">
        <v>42</v>
      </c>
      <c r="F5" s="8" t="s">
        <v>44</v>
      </c>
      <c r="G5" s="7" t="s">
        <v>42</v>
      </c>
      <c r="H5" s="8" t="s">
        <v>44</v>
      </c>
      <c r="I5" s="1" t="s">
        <v>31</v>
      </c>
      <c r="J5" s="17" t="s">
        <v>149</v>
      </c>
    </row>
    <row r="6" spans="1:12">
      <c r="A6" s="1" t="s">
        <v>22</v>
      </c>
      <c r="B6" s="18">
        <v>40317</v>
      </c>
      <c r="C6" s="1" t="s">
        <v>9</v>
      </c>
      <c r="D6" s="1" t="s">
        <v>8</v>
      </c>
      <c r="E6" s="7" t="s">
        <v>40</v>
      </c>
      <c r="F6" s="8"/>
      <c r="G6" s="7" t="s">
        <v>40</v>
      </c>
      <c r="H6" s="8"/>
      <c r="I6" s="1"/>
    </row>
    <row r="7" spans="1:12">
      <c r="A7" s="1" t="s">
        <v>58</v>
      </c>
      <c r="B7" s="18">
        <v>40317</v>
      </c>
      <c r="C7" s="1" t="s">
        <v>9</v>
      </c>
      <c r="D7" s="1" t="s">
        <v>8</v>
      </c>
      <c r="E7" s="7" t="s">
        <v>42</v>
      </c>
      <c r="F7" s="8"/>
      <c r="G7" s="7" t="s">
        <v>42</v>
      </c>
      <c r="H7" s="8"/>
      <c r="I7" s="1" t="s">
        <v>59</v>
      </c>
      <c r="J7" s="17" t="s">
        <v>150</v>
      </c>
    </row>
    <row r="8" spans="1:12" ht="45">
      <c r="A8" s="1" t="s">
        <v>74</v>
      </c>
      <c r="B8" s="18">
        <v>40317</v>
      </c>
      <c r="C8" s="1" t="s">
        <v>10</v>
      </c>
      <c r="D8" s="1" t="s">
        <v>8</v>
      </c>
      <c r="E8" s="7" t="s">
        <v>41</v>
      </c>
      <c r="F8" s="8"/>
      <c r="G8" s="7" t="s">
        <v>41</v>
      </c>
      <c r="H8" s="8"/>
      <c r="I8" s="1" t="s">
        <v>35</v>
      </c>
      <c r="J8" s="17" t="s">
        <v>91</v>
      </c>
    </row>
    <row r="9" spans="1:12" ht="33.75">
      <c r="A9" s="1" t="s">
        <v>33</v>
      </c>
      <c r="B9" s="18">
        <v>40317</v>
      </c>
      <c r="C9" s="1" t="s">
        <v>10</v>
      </c>
      <c r="D9" s="1" t="s">
        <v>8</v>
      </c>
      <c r="E9" s="7" t="s">
        <v>41</v>
      </c>
      <c r="F9" s="8"/>
      <c r="G9" s="7" t="s">
        <v>41</v>
      </c>
      <c r="H9" s="8"/>
      <c r="I9" s="1" t="s">
        <v>34</v>
      </c>
      <c r="J9" s="17" t="s">
        <v>92</v>
      </c>
    </row>
    <row r="10" spans="1:12">
      <c r="A10" s="1" t="s">
        <v>64</v>
      </c>
      <c r="B10" s="18">
        <v>40317</v>
      </c>
      <c r="C10" s="1" t="s">
        <v>10</v>
      </c>
      <c r="D10" s="1" t="s">
        <v>8</v>
      </c>
      <c r="E10" s="7" t="s">
        <v>42</v>
      </c>
      <c r="F10" s="8" t="s">
        <v>44</v>
      </c>
      <c r="G10" s="7" t="s">
        <v>42</v>
      </c>
      <c r="H10" s="8" t="s">
        <v>44</v>
      </c>
      <c r="I10" s="1" t="s">
        <v>63</v>
      </c>
    </row>
    <row r="11" spans="1:12">
      <c r="A11" s="1" t="s">
        <v>62</v>
      </c>
      <c r="B11" s="18">
        <v>40317</v>
      </c>
      <c r="C11" s="1" t="s">
        <v>10</v>
      </c>
      <c r="D11" s="1" t="s">
        <v>0</v>
      </c>
      <c r="E11" s="7" t="s">
        <v>40</v>
      </c>
      <c r="F11" s="8"/>
      <c r="G11" s="7" t="s">
        <v>40</v>
      </c>
      <c r="H11" s="8"/>
      <c r="I11" s="1"/>
    </row>
    <row r="12" spans="1:12" ht="67.5">
      <c r="A12" s="1" t="s">
        <v>57</v>
      </c>
      <c r="B12" s="18">
        <v>40317</v>
      </c>
      <c r="C12" s="1" t="s">
        <v>10</v>
      </c>
      <c r="D12" s="1" t="s">
        <v>8</v>
      </c>
      <c r="E12" s="7" t="s">
        <v>41</v>
      </c>
      <c r="F12" s="8"/>
      <c r="G12" s="7" t="s">
        <v>41</v>
      </c>
      <c r="H12" s="8"/>
      <c r="I12" s="1" t="s">
        <v>36</v>
      </c>
      <c r="J12" s="17" t="s">
        <v>96</v>
      </c>
    </row>
    <row r="13" spans="1:12" ht="33.75">
      <c r="A13" s="1" t="s">
        <v>38</v>
      </c>
      <c r="B13" s="18">
        <v>40317</v>
      </c>
      <c r="C13" s="1" t="s">
        <v>10</v>
      </c>
      <c r="D13" s="1" t="s">
        <v>7</v>
      </c>
      <c r="E13" s="7" t="s">
        <v>41</v>
      </c>
      <c r="F13" s="8"/>
      <c r="G13" s="7" t="s">
        <v>41</v>
      </c>
      <c r="H13" s="8"/>
      <c r="I13" s="1" t="s">
        <v>39</v>
      </c>
      <c r="J13" s="17" t="s">
        <v>151</v>
      </c>
    </row>
    <row r="14" spans="1:12">
      <c r="A14" s="1" t="s">
        <v>19</v>
      </c>
      <c r="B14" s="18">
        <v>40317</v>
      </c>
      <c r="C14" s="1" t="s">
        <v>10</v>
      </c>
      <c r="D14" s="1" t="s">
        <v>4</v>
      </c>
      <c r="E14" s="7" t="s">
        <v>40</v>
      </c>
      <c r="F14" s="8"/>
      <c r="G14" s="7" t="s">
        <v>40</v>
      </c>
      <c r="H14" s="8"/>
      <c r="I14" s="1"/>
      <c r="L14" s="6" t="s">
        <v>87</v>
      </c>
    </row>
    <row r="15" spans="1:12">
      <c r="A15" s="1" t="s">
        <v>79</v>
      </c>
      <c r="B15" s="18">
        <v>40317</v>
      </c>
      <c r="C15" s="1" t="s">
        <v>10</v>
      </c>
      <c r="D15" s="1" t="s">
        <v>8</v>
      </c>
      <c r="E15" s="7" t="s">
        <v>40</v>
      </c>
      <c r="F15" s="8"/>
      <c r="G15" s="7" t="s">
        <v>40</v>
      </c>
      <c r="H15" s="8"/>
      <c r="I15" s="1" t="s">
        <v>24</v>
      </c>
    </row>
    <row r="16" spans="1:12">
      <c r="A16" s="1" t="s">
        <v>23</v>
      </c>
      <c r="B16" s="18">
        <v>40317</v>
      </c>
      <c r="C16" s="1" t="s">
        <v>10</v>
      </c>
      <c r="D16" s="1" t="s">
        <v>8</v>
      </c>
      <c r="E16" s="7" t="s">
        <v>40</v>
      </c>
      <c r="F16" s="8"/>
      <c r="G16" s="7" t="s">
        <v>40</v>
      </c>
      <c r="H16" s="8"/>
      <c r="I16" s="1" t="s">
        <v>24</v>
      </c>
    </row>
    <row r="17" spans="1:10">
      <c r="A17" s="1" t="s">
        <v>11</v>
      </c>
      <c r="B17" s="18">
        <v>40317</v>
      </c>
      <c r="C17" s="1" t="s">
        <v>10</v>
      </c>
      <c r="D17" s="1" t="s">
        <v>6</v>
      </c>
      <c r="E17" s="7" t="s">
        <v>42</v>
      </c>
      <c r="F17" s="8" t="s">
        <v>46</v>
      </c>
      <c r="G17" s="7" t="s">
        <v>41</v>
      </c>
      <c r="H17" s="8" t="s">
        <v>44</v>
      </c>
      <c r="I17" s="1" t="s">
        <v>45</v>
      </c>
    </row>
    <row r="18" spans="1:10">
      <c r="A18" s="1" t="s">
        <v>15</v>
      </c>
      <c r="B18" s="18">
        <v>40317</v>
      </c>
      <c r="C18" s="1" t="s">
        <v>10</v>
      </c>
      <c r="D18" s="1" t="s">
        <v>0</v>
      </c>
      <c r="E18" s="7" t="s">
        <v>42</v>
      </c>
      <c r="F18" s="8" t="s">
        <v>46</v>
      </c>
      <c r="G18" s="7" t="s">
        <v>41</v>
      </c>
      <c r="H18" s="8"/>
      <c r="I18" s="1" t="s">
        <v>73</v>
      </c>
    </row>
    <row r="19" spans="1:10">
      <c r="A19" s="1" t="s">
        <v>25</v>
      </c>
      <c r="B19" s="18">
        <v>40317</v>
      </c>
      <c r="C19" s="1" t="s">
        <v>9</v>
      </c>
      <c r="D19" s="1" t="s">
        <v>6</v>
      </c>
      <c r="E19" s="7" t="s">
        <v>40</v>
      </c>
      <c r="F19" s="8"/>
      <c r="G19" s="7" t="s">
        <v>42</v>
      </c>
      <c r="H19" s="8"/>
      <c r="I19" s="1" t="s">
        <v>72</v>
      </c>
    </row>
    <row r="20" spans="1:10">
      <c r="A20" s="1" t="s">
        <v>51</v>
      </c>
      <c r="B20" s="18">
        <v>40317</v>
      </c>
      <c r="C20" s="1" t="s">
        <v>9</v>
      </c>
      <c r="D20" s="1" t="s">
        <v>0</v>
      </c>
      <c r="E20" s="7"/>
      <c r="F20" s="8"/>
      <c r="G20" s="7"/>
      <c r="H20" s="8"/>
      <c r="I20" s="1" t="s">
        <v>52</v>
      </c>
    </row>
    <row r="21" spans="1:10">
      <c r="A21" s="1" t="s">
        <v>81</v>
      </c>
      <c r="B21" s="18">
        <v>40317</v>
      </c>
      <c r="C21" s="1" t="s">
        <v>10</v>
      </c>
      <c r="D21" s="1" t="s">
        <v>0</v>
      </c>
      <c r="E21" s="7" t="s">
        <v>42</v>
      </c>
      <c r="F21" s="8" t="s">
        <v>44</v>
      </c>
      <c r="G21" s="7" t="s">
        <v>42</v>
      </c>
      <c r="H21" s="8" t="s">
        <v>46</v>
      </c>
      <c r="I21" s="1" t="s">
        <v>78</v>
      </c>
    </row>
    <row r="22" spans="1:10" ht="45">
      <c r="A22" s="1" t="s">
        <v>93</v>
      </c>
      <c r="B22" s="18">
        <v>40345</v>
      </c>
      <c r="C22" s="1"/>
      <c r="D22" s="1"/>
      <c r="E22" s="7"/>
      <c r="F22" s="8"/>
      <c r="G22" s="7"/>
      <c r="H22" s="8"/>
      <c r="I22" s="19" t="s">
        <v>94</v>
      </c>
      <c r="J22" s="17" t="s">
        <v>95</v>
      </c>
    </row>
    <row r="23" spans="1:10">
      <c r="A23" s="1" t="s">
        <v>88</v>
      </c>
      <c r="B23" s="18">
        <v>40345</v>
      </c>
      <c r="C23" s="1"/>
      <c r="D23" s="1"/>
      <c r="E23" s="7"/>
      <c r="F23" s="8"/>
      <c r="G23" s="7"/>
      <c r="H23" s="8"/>
      <c r="I23" s="1" t="s">
        <v>89</v>
      </c>
    </row>
    <row r="24" spans="1:10">
      <c r="A24" s="1" t="s">
        <v>5</v>
      </c>
      <c r="B24" s="18">
        <v>40317</v>
      </c>
      <c r="C24" s="1" t="s">
        <v>14</v>
      </c>
      <c r="D24" s="1" t="s">
        <v>8</v>
      </c>
      <c r="E24" s="7" t="s">
        <v>42</v>
      </c>
      <c r="F24" s="8" t="s">
        <v>46</v>
      </c>
      <c r="G24" s="7" t="s">
        <v>41</v>
      </c>
      <c r="H24" s="8"/>
      <c r="I24" s="1" t="s">
        <v>43</v>
      </c>
    </row>
    <row r="25" spans="1:10">
      <c r="A25" s="1" t="s">
        <v>16</v>
      </c>
      <c r="B25" s="18">
        <v>40317</v>
      </c>
      <c r="C25" s="1" t="s">
        <v>10</v>
      </c>
      <c r="D25" s="1" t="s">
        <v>8</v>
      </c>
      <c r="E25" s="7" t="s">
        <v>42</v>
      </c>
      <c r="F25" s="8" t="s">
        <v>46</v>
      </c>
      <c r="G25" s="7" t="s">
        <v>42</v>
      </c>
      <c r="H25" s="8"/>
      <c r="I25" s="1" t="s">
        <v>47</v>
      </c>
    </row>
    <row r="26" spans="1:10">
      <c r="A26" s="1" t="s">
        <v>68</v>
      </c>
      <c r="B26" s="18">
        <v>40317</v>
      </c>
      <c r="C26" s="1" t="s">
        <v>10</v>
      </c>
      <c r="D26" s="1" t="s">
        <v>8</v>
      </c>
      <c r="E26" s="7" t="s">
        <v>42</v>
      </c>
      <c r="F26" s="8" t="s">
        <v>46</v>
      </c>
      <c r="G26" s="7" t="s">
        <v>42</v>
      </c>
      <c r="H26" s="8"/>
      <c r="I26" s="1" t="s">
        <v>69</v>
      </c>
    </row>
    <row r="27" spans="1:10">
      <c r="A27" s="1" t="s">
        <v>80</v>
      </c>
      <c r="B27" s="18">
        <v>40317</v>
      </c>
      <c r="C27" s="1" t="s">
        <v>9</v>
      </c>
      <c r="D27" s="1" t="s">
        <v>0</v>
      </c>
      <c r="E27" s="7" t="s">
        <v>41</v>
      </c>
      <c r="F27" s="8"/>
      <c r="G27" s="7" t="s">
        <v>41</v>
      </c>
      <c r="H27" s="8"/>
      <c r="I27" s="1" t="s">
        <v>76</v>
      </c>
    </row>
    <row r="28" spans="1:10">
      <c r="A28" s="1" t="s">
        <v>27</v>
      </c>
      <c r="B28" s="18">
        <v>40317</v>
      </c>
      <c r="C28" s="1" t="s">
        <v>10</v>
      </c>
      <c r="D28" s="1" t="s">
        <v>8</v>
      </c>
      <c r="E28" s="7" t="s">
        <v>42</v>
      </c>
      <c r="F28" s="8" t="s">
        <v>46</v>
      </c>
      <c r="G28" s="7" t="s">
        <v>42</v>
      </c>
      <c r="H28" s="8"/>
      <c r="I28" s="1" t="s">
        <v>66</v>
      </c>
    </row>
    <row r="29" spans="1:10" ht="22.5">
      <c r="A29" s="1" t="s">
        <v>83</v>
      </c>
      <c r="B29" s="18">
        <v>40317</v>
      </c>
      <c r="C29" s="1" t="s">
        <v>84</v>
      </c>
      <c r="D29" s="1" t="s">
        <v>8</v>
      </c>
      <c r="E29" s="7" t="s">
        <v>41</v>
      </c>
      <c r="F29" s="8"/>
      <c r="G29" s="7" t="s">
        <v>41</v>
      </c>
      <c r="H29" s="8"/>
      <c r="I29" s="1" t="s">
        <v>85</v>
      </c>
      <c r="J29" s="17" t="s">
        <v>97</v>
      </c>
    </row>
    <row r="30" spans="1:10" ht="78.75">
      <c r="A30" s="1" t="s">
        <v>29</v>
      </c>
      <c r="B30" s="18">
        <v>40317</v>
      </c>
      <c r="C30" s="1" t="s">
        <v>10</v>
      </c>
      <c r="D30" s="1" t="s">
        <v>8</v>
      </c>
      <c r="E30" s="7" t="s">
        <v>41</v>
      </c>
      <c r="F30" s="8"/>
      <c r="G30" s="7" t="s">
        <v>41</v>
      </c>
      <c r="H30" s="8"/>
      <c r="I30" s="1" t="s">
        <v>28</v>
      </c>
      <c r="J30" s="17" t="s">
        <v>98</v>
      </c>
    </row>
    <row r="31" spans="1:10" ht="78.75">
      <c r="A31" s="1" t="s">
        <v>37</v>
      </c>
      <c r="B31" s="18">
        <v>40345</v>
      </c>
      <c r="C31" s="1" t="s">
        <v>10</v>
      </c>
      <c r="D31" s="1" t="s">
        <v>8</v>
      </c>
      <c r="E31" s="7" t="s">
        <v>41</v>
      </c>
      <c r="F31" s="8"/>
      <c r="G31" s="7" t="s">
        <v>41</v>
      </c>
      <c r="H31" s="8"/>
      <c r="I31" s="1" t="s">
        <v>65</v>
      </c>
      <c r="J31" s="17" t="s">
        <v>98</v>
      </c>
    </row>
    <row r="32" spans="1:10">
      <c r="A32" s="1" t="s">
        <v>32</v>
      </c>
      <c r="B32" s="18">
        <v>40317</v>
      </c>
      <c r="C32" s="1" t="s">
        <v>9</v>
      </c>
      <c r="D32" s="1" t="s">
        <v>6</v>
      </c>
      <c r="E32" s="7" t="s">
        <v>40</v>
      </c>
      <c r="F32" s="8"/>
      <c r="G32" s="7" t="s">
        <v>41</v>
      </c>
      <c r="H32" s="8"/>
      <c r="I32" s="1" t="s">
        <v>71</v>
      </c>
    </row>
    <row r="33" spans="1:10">
      <c r="A33" s="1" t="s">
        <v>54</v>
      </c>
      <c r="B33" s="18">
        <v>40317</v>
      </c>
      <c r="C33" s="1" t="s">
        <v>9</v>
      </c>
      <c r="D33" s="1" t="s">
        <v>6</v>
      </c>
      <c r="E33" s="7" t="s">
        <v>40</v>
      </c>
      <c r="F33" s="8"/>
      <c r="G33" s="7" t="s">
        <v>40</v>
      </c>
      <c r="H33" s="8"/>
      <c r="I33" s="1" t="s">
        <v>18</v>
      </c>
    </row>
    <row r="34" spans="1:10" ht="22.5">
      <c r="A34" s="1" t="s">
        <v>17</v>
      </c>
      <c r="B34" s="18">
        <v>40317</v>
      </c>
      <c r="C34" s="1" t="s">
        <v>9</v>
      </c>
      <c r="D34" s="1" t="s">
        <v>7</v>
      </c>
      <c r="E34" s="7" t="s">
        <v>41</v>
      </c>
      <c r="F34" s="8"/>
      <c r="G34" s="7" t="s">
        <v>41</v>
      </c>
      <c r="H34" s="8"/>
      <c r="I34" s="1" t="s">
        <v>48</v>
      </c>
      <c r="J34" s="17" t="s">
        <v>90</v>
      </c>
    </row>
    <row r="35" spans="1:10">
      <c r="A35" s="1" t="s">
        <v>13</v>
      </c>
      <c r="B35" s="18">
        <v>40317</v>
      </c>
      <c r="C35" s="1" t="s">
        <v>9</v>
      </c>
      <c r="D35" s="1" t="s">
        <v>0</v>
      </c>
      <c r="E35" s="7" t="s">
        <v>41</v>
      </c>
      <c r="F35" s="8"/>
      <c r="G35" s="7" t="s">
        <v>41</v>
      </c>
      <c r="H35" s="8"/>
      <c r="I35" s="1" t="s">
        <v>77</v>
      </c>
    </row>
    <row r="36" spans="1:10">
      <c r="A36" s="11" t="s">
        <v>26</v>
      </c>
      <c r="B36" s="18">
        <v>40317</v>
      </c>
      <c r="C36" s="11" t="s">
        <v>9</v>
      </c>
      <c r="D36" s="11" t="s">
        <v>0</v>
      </c>
      <c r="E36" s="12" t="s">
        <v>40</v>
      </c>
      <c r="F36" s="13"/>
      <c r="G36" s="12" t="s">
        <v>40</v>
      </c>
      <c r="H36" s="13"/>
      <c r="I36" s="11"/>
    </row>
    <row r="37" spans="1:10">
      <c r="A37" s="14" t="s">
        <v>12</v>
      </c>
      <c r="B37" s="18">
        <v>40317</v>
      </c>
      <c r="C37" s="14" t="s">
        <v>10</v>
      </c>
      <c r="D37" s="14" t="s">
        <v>0</v>
      </c>
      <c r="E37" s="15" t="s">
        <v>42</v>
      </c>
      <c r="F37" s="16" t="s">
        <v>46</v>
      </c>
      <c r="G37" s="15" t="s">
        <v>41</v>
      </c>
      <c r="H37" s="16"/>
      <c r="I37" s="14" t="s">
        <v>75</v>
      </c>
    </row>
    <row r="38" spans="1:10">
      <c r="A38" s="6" t="s">
        <v>20</v>
      </c>
      <c r="B38" s="18">
        <v>40317</v>
      </c>
      <c r="C38" s="6" t="s">
        <v>10</v>
      </c>
      <c r="D38" s="6" t="s">
        <v>6</v>
      </c>
      <c r="E38" s="9" t="s">
        <v>41</v>
      </c>
      <c r="G38" s="9" t="s">
        <v>41</v>
      </c>
      <c r="I38" s="6" t="s">
        <v>70</v>
      </c>
    </row>
    <row r="39" spans="1:10" ht="22.5">
      <c r="A39" s="6" t="s">
        <v>55</v>
      </c>
      <c r="B39" s="18">
        <v>40317</v>
      </c>
      <c r="C39" s="6" t="s">
        <v>9</v>
      </c>
      <c r="D39" s="6" t="s">
        <v>6</v>
      </c>
      <c r="E39" s="9" t="s">
        <v>42</v>
      </c>
      <c r="F39" s="10" t="s">
        <v>44</v>
      </c>
      <c r="G39" s="9" t="s">
        <v>41</v>
      </c>
      <c r="I39" s="6" t="s">
        <v>56</v>
      </c>
      <c r="J39" s="17" t="s">
        <v>99</v>
      </c>
    </row>
  </sheetData>
  <sortState ref="A2:L39">
    <sortCondition ref="A2:A39"/>
  </sortState>
  <phoneticPr fontId="1" type="noConversion"/>
  <conditionalFormatting sqref="E1:H1048576">
    <cfRule type="cellIs" dxfId="11" priority="1" stopIfTrue="1" operator="equal">
      <formula>"R"</formula>
    </cfRule>
    <cfRule type="cellIs" dxfId="10" priority="2" stopIfTrue="1" operator="equal">
      <formula>"Y"</formula>
    </cfRule>
    <cfRule type="cellIs" dxfId="9" priority="3" stopIfTrue="1" operator="equal">
      <formula>"G"</formula>
    </cfRule>
  </conditionalFormatting>
  <printOptions horizontalCentered="1"/>
  <pageMargins left="0.25" right="0.25" top="0.75" bottom="0.75" header="0.5" footer="0.5"/>
  <pageSetup orientation="landscape" r:id="rId1"/>
  <headerFooter alignWithMargins="0">
    <oddHeader>&amp;CFour Creeks Unincorporated Area Transportation and Traffic</oddHeader>
    <oddFooter>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B10"/>
  <sheetViews>
    <sheetView workbookViewId="0">
      <selection activeCell="A6" sqref="A6:XFD6"/>
    </sheetView>
  </sheetViews>
  <sheetFormatPr defaultRowHeight="12"/>
  <cols>
    <col min="1" max="1" width="2.7109375" style="51" customWidth="1"/>
    <col min="2" max="2" width="99.7109375" style="20" bestFit="1" customWidth="1"/>
    <col min="3" max="16384" width="9.140625" style="20"/>
  </cols>
  <sheetData>
    <row r="1" spans="1:2">
      <c r="A1" s="50" t="s">
        <v>179</v>
      </c>
      <c r="B1" s="20" t="s">
        <v>146</v>
      </c>
    </row>
    <row r="2" spans="1:2">
      <c r="A2" s="50"/>
      <c r="B2" s="52" t="s">
        <v>180</v>
      </c>
    </row>
    <row r="3" spans="1:2">
      <c r="A3" s="50"/>
      <c r="B3" s="53" t="s">
        <v>181</v>
      </c>
    </row>
    <row r="4" spans="1:2">
      <c r="A4" s="50"/>
      <c r="B4" s="53" t="s">
        <v>182</v>
      </c>
    </row>
    <row r="5" spans="1:2">
      <c r="A5" s="50"/>
      <c r="B5" s="53" t="s">
        <v>183</v>
      </c>
    </row>
    <row r="6" spans="1:2">
      <c r="A6" s="50" t="s">
        <v>179</v>
      </c>
      <c r="B6" s="20" t="s">
        <v>155</v>
      </c>
    </row>
    <row r="7" spans="1:2">
      <c r="A7" s="50" t="s">
        <v>179</v>
      </c>
      <c r="B7" s="20" t="s">
        <v>147</v>
      </c>
    </row>
    <row r="8" spans="1:2">
      <c r="A8" s="50" t="s">
        <v>179</v>
      </c>
      <c r="B8" s="20" t="s">
        <v>164</v>
      </c>
    </row>
    <row r="9" spans="1:2">
      <c r="A9" s="50" t="s">
        <v>179</v>
      </c>
      <c r="B9" s="20" t="s">
        <v>162</v>
      </c>
    </row>
    <row r="10" spans="1:2">
      <c r="A10" s="50" t="s">
        <v>179</v>
      </c>
      <c r="B10" s="20" t="s">
        <v>212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B18"/>
  <sheetViews>
    <sheetView topLeftCell="A4" workbookViewId="0">
      <selection activeCell="B6" sqref="B6"/>
    </sheetView>
  </sheetViews>
  <sheetFormatPr defaultRowHeight="12"/>
  <cols>
    <col min="1" max="1" width="2.7109375" style="78" customWidth="1"/>
    <col min="2" max="2" width="108.42578125" style="76" customWidth="1"/>
    <col min="3" max="16384" width="9.140625" style="77"/>
  </cols>
  <sheetData>
    <row r="2" spans="1:2">
      <c r="A2" s="75" t="s">
        <v>179</v>
      </c>
      <c r="B2" s="76" t="s">
        <v>166</v>
      </c>
    </row>
    <row r="4" spans="1:2">
      <c r="A4" s="75" t="s">
        <v>179</v>
      </c>
      <c r="B4" s="76" t="s">
        <v>186</v>
      </c>
    </row>
    <row r="6" spans="1:2" ht="69">
      <c r="A6" s="75" t="s">
        <v>179</v>
      </c>
      <c r="B6" s="76" t="s">
        <v>176</v>
      </c>
    </row>
    <row r="8" spans="1:2" ht="36">
      <c r="A8" s="75" t="s">
        <v>179</v>
      </c>
      <c r="B8" s="76" t="s">
        <v>214</v>
      </c>
    </row>
    <row r="10" spans="1:2">
      <c r="A10" s="75" t="s">
        <v>179</v>
      </c>
      <c r="B10" s="76" t="s">
        <v>167</v>
      </c>
    </row>
    <row r="12" spans="1:2">
      <c r="A12" s="75" t="s">
        <v>179</v>
      </c>
      <c r="B12" s="76" t="s">
        <v>168</v>
      </c>
    </row>
    <row r="14" spans="1:2">
      <c r="A14" s="75" t="s">
        <v>179</v>
      </c>
      <c r="B14" s="76" t="s">
        <v>169</v>
      </c>
    </row>
    <row r="16" spans="1:2">
      <c r="A16" s="75" t="s">
        <v>179</v>
      </c>
      <c r="B16" s="76" t="s">
        <v>213</v>
      </c>
    </row>
    <row r="18" spans="1:2" ht="24">
      <c r="A18" s="75" t="s">
        <v>179</v>
      </c>
      <c r="B18" s="76" t="s">
        <v>170</v>
      </c>
    </row>
  </sheetData>
  <pageMargins left="0.7" right="0.7" top="0.75" bottom="0.75" header="0.3" footer="0.3"/>
  <pageSetup orientation="portrait" verticalDpi="4" r:id="rId1"/>
  <drawing r:id="rId2"/>
</worksheet>
</file>

<file path=xl/worksheets/sheet4.xml><?xml version="1.0" encoding="utf-8"?>
<worksheet xmlns="http://schemas.openxmlformats.org/spreadsheetml/2006/main" xmlns:r="http://schemas.openxmlformats.org/officeDocument/2006/relationships">
  <dimension ref="A1:N48"/>
  <sheetViews>
    <sheetView zoomScaleNormal="100" workbookViewId="0">
      <pane xSplit="2" ySplit="1" topLeftCell="D5" activePane="bottomRight" state="frozenSplit"/>
      <selection pane="topRight" activeCell="B1" sqref="B1"/>
      <selection pane="bottomLeft"/>
      <selection pane="bottomRight" activeCell="K14" sqref="K14"/>
    </sheetView>
  </sheetViews>
  <sheetFormatPr defaultColWidth="9.140625" defaultRowHeight="11.25"/>
  <cols>
    <col min="1" max="1" width="2.7109375" style="68" bestFit="1" customWidth="1"/>
    <col min="2" max="2" width="44.85546875" style="42" customWidth="1"/>
    <col min="3" max="3" width="8.7109375" style="64" bestFit="1" customWidth="1"/>
    <col min="4" max="4" width="9.28515625" style="42" bestFit="1" customWidth="1"/>
    <col min="5" max="5" width="11.28515625" style="42" bestFit="1" customWidth="1"/>
    <col min="6" max="6" width="10.5703125" style="42" bestFit="1" customWidth="1"/>
    <col min="7" max="7" width="2.7109375" style="48" customWidth="1"/>
    <col min="8" max="8" width="2.7109375" style="49" customWidth="1"/>
    <col min="9" max="9" width="2.7109375" style="48" customWidth="1"/>
    <col min="10" max="10" width="2.7109375" style="49" customWidth="1"/>
    <col min="11" max="11" width="44.140625" style="42" bestFit="1" customWidth="1"/>
    <col min="12" max="12" width="44.140625" style="42" customWidth="1"/>
    <col min="13" max="13" width="33.5703125" style="42" bestFit="1" customWidth="1"/>
    <col min="14" max="14" width="26.42578125" style="42" customWidth="1"/>
    <col min="15" max="16384" width="9.140625" style="42"/>
  </cols>
  <sheetData>
    <row r="1" spans="1:14" s="37" customFormat="1">
      <c r="A1" s="65" t="s">
        <v>156</v>
      </c>
      <c r="B1" s="32" t="s">
        <v>142</v>
      </c>
      <c r="C1" s="63" t="s">
        <v>197</v>
      </c>
      <c r="D1" s="33" t="s">
        <v>2</v>
      </c>
      <c r="E1" s="34" t="s">
        <v>143</v>
      </c>
      <c r="F1" s="34" t="s">
        <v>144</v>
      </c>
      <c r="G1" s="35" t="s">
        <v>157</v>
      </c>
      <c r="H1" s="36" t="s">
        <v>153</v>
      </c>
      <c r="I1" s="35" t="s">
        <v>158</v>
      </c>
      <c r="J1" s="36" t="s">
        <v>154</v>
      </c>
      <c r="K1" s="34" t="s">
        <v>1</v>
      </c>
      <c r="L1" s="34" t="s">
        <v>172</v>
      </c>
      <c r="M1" s="33" t="s">
        <v>204</v>
      </c>
      <c r="N1" s="33" t="s">
        <v>113</v>
      </c>
    </row>
    <row r="2" spans="1:14">
      <c r="A2" s="66">
        <v>1</v>
      </c>
      <c r="B2" s="39" t="s">
        <v>19</v>
      </c>
      <c r="C2" s="40">
        <v>40317</v>
      </c>
      <c r="D2" s="39" t="s">
        <v>10</v>
      </c>
      <c r="E2" s="39" t="s">
        <v>4</v>
      </c>
      <c r="F2" s="39"/>
      <c r="G2" s="31" t="s">
        <v>40</v>
      </c>
      <c r="H2" s="41"/>
      <c r="I2" s="31"/>
      <c r="J2" s="41"/>
      <c r="K2" s="39" t="s">
        <v>24</v>
      </c>
      <c r="L2" s="39"/>
      <c r="M2" s="39"/>
      <c r="N2" s="39"/>
    </row>
    <row r="3" spans="1:14" ht="56.25">
      <c r="A3" s="66">
        <v>2</v>
      </c>
      <c r="B3" s="39" t="s">
        <v>11</v>
      </c>
      <c r="C3" s="40">
        <v>40317</v>
      </c>
      <c r="D3" s="39" t="s">
        <v>10</v>
      </c>
      <c r="E3" s="39" t="s">
        <v>6</v>
      </c>
      <c r="F3" s="39"/>
      <c r="G3" s="31" t="s">
        <v>42</v>
      </c>
      <c r="H3" s="41" t="s">
        <v>46</v>
      </c>
      <c r="I3" s="31" t="s">
        <v>41</v>
      </c>
      <c r="J3" s="41"/>
      <c r="K3" s="39" t="s">
        <v>45</v>
      </c>
      <c r="L3" s="39" t="s">
        <v>217</v>
      </c>
      <c r="M3" s="39" t="s">
        <v>107</v>
      </c>
      <c r="N3" s="39" t="s">
        <v>103</v>
      </c>
    </row>
    <row r="4" spans="1:14" ht="22.5">
      <c r="A4" s="66">
        <v>3</v>
      </c>
      <c r="B4" s="39" t="s">
        <v>25</v>
      </c>
      <c r="C4" s="40">
        <v>40317</v>
      </c>
      <c r="D4" s="39" t="s">
        <v>9</v>
      </c>
      <c r="E4" s="39" t="s">
        <v>6</v>
      </c>
      <c r="F4" s="39"/>
      <c r="G4" s="31" t="s">
        <v>40</v>
      </c>
      <c r="H4" s="41"/>
      <c r="I4" s="31"/>
      <c r="J4" s="41"/>
      <c r="K4" s="39"/>
      <c r="L4" s="39"/>
      <c r="M4" s="39" t="s">
        <v>106</v>
      </c>
      <c r="N4" s="39" t="s">
        <v>106</v>
      </c>
    </row>
    <row r="5" spans="1:14" ht="22.5">
      <c r="A5" s="66">
        <v>4</v>
      </c>
      <c r="B5" s="43" t="s">
        <v>189</v>
      </c>
      <c r="C5" s="44">
        <v>40345</v>
      </c>
      <c r="D5" s="39" t="s">
        <v>10</v>
      </c>
      <c r="E5" s="39" t="s">
        <v>6</v>
      </c>
      <c r="F5" s="39"/>
      <c r="G5" s="31" t="s">
        <v>41</v>
      </c>
      <c r="H5" s="41"/>
      <c r="I5" s="31" t="s">
        <v>41</v>
      </c>
      <c r="J5" s="41"/>
      <c r="K5" s="39" t="s">
        <v>139</v>
      </c>
      <c r="L5" s="39"/>
      <c r="M5" s="39" t="s">
        <v>152</v>
      </c>
      <c r="N5" s="39" t="s">
        <v>114</v>
      </c>
    </row>
    <row r="6" spans="1:14">
      <c r="A6" s="66">
        <v>5</v>
      </c>
      <c r="B6" s="39" t="s">
        <v>32</v>
      </c>
      <c r="C6" s="40">
        <v>40317</v>
      </c>
      <c r="D6" s="39" t="s">
        <v>9</v>
      </c>
      <c r="E6" s="39" t="s">
        <v>6</v>
      </c>
      <c r="F6" s="39"/>
      <c r="G6" s="31" t="s">
        <v>42</v>
      </c>
      <c r="H6" s="41"/>
      <c r="I6" s="31" t="s">
        <v>41</v>
      </c>
      <c r="J6" s="41"/>
      <c r="K6" s="39" t="s">
        <v>216</v>
      </c>
      <c r="L6" s="39"/>
      <c r="M6" s="39"/>
      <c r="N6" s="39"/>
    </row>
    <row r="7" spans="1:14" ht="22.5">
      <c r="A7" s="66">
        <v>6</v>
      </c>
      <c r="B7" s="39" t="s">
        <v>54</v>
      </c>
      <c r="C7" s="40">
        <v>40317</v>
      </c>
      <c r="D7" s="39" t="s">
        <v>9</v>
      </c>
      <c r="E7" s="39" t="s">
        <v>6</v>
      </c>
      <c r="F7" s="39"/>
      <c r="G7" s="31" t="s">
        <v>40</v>
      </c>
      <c r="H7" s="41"/>
      <c r="I7" s="31"/>
      <c r="J7" s="41"/>
      <c r="K7" s="39" t="s">
        <v>18</v>
      </c>
      <c r="L7" s="39"/>
      <c r="M7" s="39"/>
      <c r="N7" s="39"/>
    </row>
    <row r="8" spans="1:14" ht="33.75">
      <c r="A8" s="66">
        <v>7</v>
      </c>
      <c r="B8" s="39" t="s">
        <v>20</v>
      </c>
      <c r="C8" s="40">
        <v>40317</v>
      </c>
      <c r="D8" s="39" t="s">
        <v>10</v>
      </c>
      <c r="E8" s="39" t="s">
        <v>6</v>
      </c>
      <c r="F8" s="39"/>
      <c r="G8" s="31" t="s">
        <v>41</v>
      </c>
      <c r="H8" s="41"/>
      <c r="I8" s="31" t="s">
        <v>41</v>
      </c>
      <c r="J8" s="41"/>
      <c r="K8" s="39" t="s">
        <v>70</v>
      </c>
      <c r="L8" s="39"/>
      <c r="M8" s="39" t="s">
        <v>107</v>
      </c>
      <c r="N8" s="39" t="s">
        <v>105</v>
      </c>
    </row>
    <row r="9" spans="1:14" ht="56.25">
      <c r="A9" s="66">
        <v>8</v>
      </c>
      <c r="B9" s="39" t="s">
        <v>55</v>
      </c>
      <c r="C9" s="40">
        <v>40317</v>
      </c>
      <c r="D9" s="39" t="s">
        <v>9</v>
      </c>
      <c r="E9" s="39" t="s">
        <v>6</v>
      </c>
      <c r="F9" s="39"/>
      <c r="G9" s="31" t="s">
        <v>42</v>
      </c>
      <c r="H9" s="41" t="s">
        <v>44</v>
      </c>
      <c r="I9" s="31" t="s">
        <v>41</v>
      </c>
      <c r="J9" s="41"/>
      <c r="K9" s="39" t="s">
        <v>56</v>
      </c>
      <c r="L9" s="39"/>
      <c r="M9" s="39" t="s">
        <v>123</v>
      </c>
      <c r="N9" s="39" t="s">
        <v>159</v>
      </c>
    </row>
    <row r="10" spans="1:14">
      <c r="A10" s="66">
        <v>9</v>
      </c>
      <c r="B10" s="43" t="s">
        <v>61</v>
      </c>
      <c r="C10" s="44">
        <v>40317</v>
      </c>
      <c r="D10" s="39" t="s">
        <v>10</v>
      </c>
      <c r="E10" s="39" t="s">
        <v>0</v>
      </c>
      <c r="F10" s="39"/>
      <c r="G10" s="31" t="s">
        <v>40</v>
      </c>
      <c r="H10" s="41"/>
      <c r="I10" s="31"/>
      <c r="J10" s="41"/>
      <c r="K10" s="43"/>
      <c r="L10" s="43"/>
      <c r="M10" s="43"/>
      <c r="N10" s="39"/>
    </row>
    <row r="11" spans="1:14">
      <c r="A11" s="66">
        <v>10</v>
      </c>
      <c r="B11" s="39" t="s">
        <v>62</v>
      </c>
      <c r="C11" s="40">
        <v>40317</v>
      </c>
      <c r="D11" s="39" t="s">
        <v>10</v>
      </c>
      <c r="E11" s="39" t="s">
        <v>0</v>
      </c>
      <c r="F11" s="39"/>
      <c r="G11" s="31" t="s">
        <v>40</v>
      </c>
      <c r="H11" s="41"/>
      <c r="I11" s="31"/>
      <c r="J11" s="41"/>
      <c r="K11" s="39"/>
      <c r="L11" s="39"/>
      <c r="M11" s="39"/>
      <c r="N11" s="39"/>
    </row>
    <row r="12" spans="1:14" ht="22.5">
      <c r="A12" s="66">
        <v>11</v>
      </c>
      <c r="B12" s="43" t="s">
        <v>15</v>
      </c>
      <c r="C12" s="40">
        <v>40345</v>
      </c>
      <c r="D12" s="39" t="s">
        <v>10</v>
      </c>
      <c r="E12" s="39" t="s">
        <v>0</v>
      </c>
      <c r="F12" s="39"/>
      <c r="G12" s="31" t="s">
        <v>42</v>
      </c>
      <c r="H12" s="41" t="s">
        <v>46</v>
      </c>
      <c r="I12" s="31" t="s">
        <v>41</v>
      </c>
      <c r="J12" s="41"/>
      <c r="K12" s="43" t="s">
        <v>199</v>
      </c>
      <c r="L12" s="43"/>
      <c r="M12" s="39"/>
      <c r="N12" s="39"/>
    </row>
    <row r="13" spans="1:14">
      <c r="A13" s="66">
        <v>13</v>
      </c>
      <c r="B13" s="39" t="s">
        <v>81</v>
      </c>
      <c r="C13" s="40">
        <v>40317</v>
      </c>
      <c r="D13" s="39" t="s">
        <v>10</v>
      </c>
      <c r="E13" s="39" t="s">
        <v>0</v>
      </c>
      <c r="F13" s="39"/>
      <c r="G13" s="31" t="s">
        <v>40</v>
      </c>
      <c r="H13" s="41"/>
      <c r="I13" s="31"/>
      <c r="J13" s="41"/>
      <c r="K13" s="39"/>
      <c r="L13" s="39"/>
      <c r="M13" s="39"/>
      <c r="N13" s="39"/>
    </row>
    <row r="14" spans="1:14" ht="56.25">
      <c r="A14" s="66">
        <v>14</v>
      </c>
      <c r="B14" s="39" t="s">
        <v>126</v>
      </c>
      <c r="C14" s="40">
        <v>40317</v>
      </c>
      <c r="D14" s="39" t="s">
        <v>9</v>
      </c>
      <c r="E14" s="39" t="s">
        <v>0</v>
      </c>
      <c r="F14" s="39"/>
      <c r="G14" s="31" t="s">
        <v>41</v>
      </c>
      <c r="H14" s="41"/>
      <c r="I14" s="31" t="s">
        <v>41</v>
      </c>
      <c r="J14" s="41"/>
      <c r="K14" s="43" t="s">
        <v>137</v>
      </c>
      <c r="L14" s="43"/>
      <c r="M14" s="39" t="s">
        <v>123</v>
      </c>
      <c r="N14" s="39" t="s">
        <v>159</v>
      </c>
    </row>
    <row r="15" spans="1:14">
      <c r="A15" s="66">
        <v>15</v>
      </c>
      <c r="B15" s="39" t="s">
        <v>13</v>
      </c>
      <c r="C15" s="40">
        <v>40317</v>
      </c>
      <c r="D15" s="39" t="s">
        <v>9</v>
      </c>
      <c r="E15" s="39" t="s">
        <v>0</v>
      </c>
      <c r="F15" s="39"/>
      <c r="G15" s="31" t="s">
        <v>41</v>
      </c>
      <c r="H15" s="41"/>
      <c r="I15" s="31" t="s">
        <v>41</v>
      </c>
      <c r="J15" s="41"/>
      <c r="K15" s="39" t="s">
        <v>77</v>
      </c>
      <c r="L15" s="45" t="s">
        <v>163</v>
      </c>
      <c r="M15" s="39" t="s">
        <v>160</v>
      </c>
      <c r="N15" s="39" t="s">
        <v>160</v>
      </c>
    </row>
    <row r="16" spans="1:14">
      <c r="A16" s="66">
        <v>16</v>
      </c>
      <c r="B16" s="39" t="s">
        <v>26</v>
      </c>
      <c r="C16" s="40">
        <v>40317</v>
      </c>
      <c r="D16" s="39" t="s">
        <v>9</v>
      </c>
      <c r="E16" s="39" t="s">
        <v>0</v>
      </c>
      <c r="F16" s="39"/>
      <c r="G16" s="31" t="s">
        <v>40</v>
      </c>
      <c r="H16" s="41"/>
      <c r="I16" s="31"/>
      <c r="J16" s="41"/>
      <c r="K16" s="39"/>
      <c r="L16" s="39"/>
      <c r="M16" s="39" t="s">
        <v>160</v>
      </c>
      <c r="N16" s="39" t="s">
        <v>160</v>
      </c>
    </row>
    <row r="17" spans="1:14">
      <c r="A17" s="66">
        <v>17</v>
      </c>
      <c r="B17" s="39" t="s">
        <v>193</v>
      </c>
      <c r="C17" s="40">
        <v>40317</v>
      </c>
      <c r="D17" s="39" t="s">
        <v>10</v>
      </c>
      <c r="E17" s="39" t="s">
        <v>0</v>
      </c>
      <c r="F17" s="39"/>
      <c r="G17" s="31" t="s">
        <v>41</v>
      </c>
      <c r="H17" s="41"/>
      <c r="I17" s="31" t="s">
        <v>41</v>
      </c>
      <c r="J17" s="41"/>
      <c r="K17" s="39" t="s">
        <v>209</v>
      </c>
      <c r="L17" s="39"/>
      <c r="M17" s="39" t="s">
        <v>160</v>
      </c>
      <c r="N17" s="39" t="s">
        <v>102</v>
      </c>
    </row>
    <row r="18" spans="1:14" ht="56.25">
      <c r="A18" s="66">
        <v>18</v>
      </c>
      <c r="B18" s="39" t="s">
        <v>130</v>
      </c>
      <c r="C18" s="44">
        <v>40345</v>
      </c>
      <c r="D18" s="39" t="s">
        <v>9</v>
      </c>
      <c r="E18" s="39" t="s">
        <v>187</v>
      </c>
      <c r="F18" s="39" t="s">
        <v>129</v>
      </c>
      <c r="G18" s="31" t="s">
        <v>41</v>
      </c>
      <c r="H18" s="41"/>
      <c r="I18" s="31" t="s">
        <v>41</v>
      </c>
      <c r="J18" s="41"/>
      <c r="K18" s="39" t="s">
        <v>131</v>
      </c>
      <c r="L18" s="39"/>
      <c r="M18" s="39" t="s">
        <v>116</v>
      </c>
      <c r="N18" s="39" t="s">
        <v>117</v>
      </c>
    </row>
    <row r="19" spans="1:14" ht="33.75">
      <c r="A19" s="66">
        <v>19</v>
      </c>
      <c r="B19" s="39" t="s">
        <v>38</v>
      </c>
      <c r="C19" s="40">
        <v>40317</v>
      </c>
      <c r="D19" s="39" t="s">
        <v>10</v>
      </c>
      <c r="E19" s="39" t="s">
        <v>187</v>
      </c>
      <c r="F19" s="39"/>
      <c r="G19" s="31" t="s">
        <v>41</v>
      </c>
      <c r="H19" s="41"/>
      <c r="I19" s="31" t="s">
        <v>41</v>
      </c>
      <c r="J19" s="41"/>
      <c r="K19" s="39" t="s">
        <v>228</v>
      </c>
      <c r="L19" s="39" t="s">
        <v>227</v>
      </c>
      <c r="M19" s="39" t="s">
        <v>161</v>
      </c>
      <c r="N19" s="39" t="s">
        <v>120</v>
      </c>
    </row>
    <row r="20" spans="1:14" ht="45">
      <c r="A20" s="66">
        <v>20</v>
      </c>
      <c r="B20" s="39" t="s">
        <v>195</v>
      </c>
      <c r="C20" s="40">
        <v>40317</v>
      </c>
      <c r="D20" s="39" t="s">
        <v>14</v>
      </c>
      <c r="E20" s="39" t="s">
        <v>187</v>
      </c>
      <c r="F20" s="39"/>
      <c r="G20" s="31" t="s">
        <v>42</v>
      </c>
      <c r="H20" s="41"/>
      <c r="I20" s="31" t="s">
        <v>41</v>
      </c>
      <c r="J20" s="41"/>
      <c r="K20" s="43" t="s">
        <v>196</v>
      </c>
      <c r="L20" s="43"/>
      <c r="M20" s="43" t="s">
        <v>124</v>
      </c>
      <c r="N20" s="39" t="s">
        <v>111</v>
      </c>
    </row>
    <row r="21" spans="1:14" ht="22.5">
      <c r="A21" s="66">
        <v>21</v>
      </c>
      <c r="B21" s="43" t="s">
        <v>127</v>
      </c>
      <c r="C21" s="44">
        <v>40345</v>
      </c>
      <c r="D21" s="39" t="s">
        <v>10</v>
      </c>
      <c r="E21" s="39" t="s">
        <v>5</v>
      </c>
      <c r="F21" s="39"/>
      <c r="G21" s="31" t="s">
        <v>42</v>
      </c>
      <c r="H21" s="41"/>
      <c r="I21" s="31" t="s">
        <v>41</v>
      </c>
      <c r="J21" s="41"/>
      <c r="K21" s="43" t="s">
        <v>132</v>
      </c>
      <c r="L21" s="43" t="s">
        <v>171</v>
      </c>
      <c r="M21" s="43"/>
      <c r="N21" s="39"/>
    </row>
    <row r="22" spans="1:14" ht="101.25">
      <c r="A22" s="66">
        <v>22</v>
      </c>
      <c r="B22" s="39" t="s">
        <v>21</v>
      </c>
      <c r="C22" s="40">
        <v>41386</v>
      </c>
      <c r="D22" s="39" t="s">
        <v>10</v>
      </c>
      <c r="E22" s="39" t="s">
        <v>5</v>
      </c>
      <c r="F22" s="39"/>
      <c r="G22" s="31" t="s">
        <v>42</v>
      </c>
      <c r="H22" s="41"/>
      <c r="I22" s="31" t="s">
        <v>42</v>
      </c>
      <c r="J22" s="41"/>
      <c r="K22" s="39" t="s">
        <v>221</v>
      </c>
      <c r="L22" s="39"/>
      <c r="M22" s="39" t="s">
        <v>107</v>
      </c>
      <c r="N22" s="39" t="s">
        <v>104</v>
      </c>
    </row>
    <row r="23" spans="1:14" ht="22.5">
      <c r="A23" s="66">
        <v>23</v>
      </c>
      <c r="B23" s="39" t="s">
        <v>30</v>
      </c>
      <c r="C23" s="40">
        <v>40317</v>
      </c>
      <c r="D23" s="39" t="s">
        <v>9</v>
      </c>
      <c r="E23" s="39" t="s">
        <v>5</v>
      </c>
      <c r="F23" s="39"/>
      <c r="G23" s="31" t="s">
        <v>42</v>
      </c>
      <c r="H23" s="41" t="s">
        <v>44</v>
      </c>
      <c r="I23" s="31" t="s">
        <v>42</v>
      </c>
      <c r="J23" s="41" t="s">
        <v>44</v>
      </c>
      <c r="K23" s="39" t="s">
        <v>222</v>
      </c>
      <c r="L23" s="39"/>
      <c r="M23" s="39" t="s">
        <v>107</v>
      </c>
      <c r="N23" s="39" t="s">
        <v>101</v>
      </c>
    </row>
    <row r="24" spans="1:14">
      <c r="A24" s="66">
        <v>24</v>
      </c>
      <c r="B24" s="39" t="s">
        <v>22</v>
      </c>
      <c r="C24" s="40">
        <v>40317</v>
      </c>
      <c r="D24" s="39" t="s">
        <v>9</v>
      </c>
      <c r="E24" s="39" t="s">
        <v>5</v>
      </c>
      <c r="F24" s="39"/>
      <c r="G24" s="31" t="s">
        <v>40</v>
      </c>
      <c r="H24" s="41"/>
      <c r="I24" s="31"/>
      <c r="J24" s="41"/>
      <c r="K24" s="39"/>
      <c r="L24" s="39"/>
      <c r="M24" s="39"/>
      <c r="N24" s="39"/>
    </row>
    <row r="25" spans="1:14">
      <c r="A25" s="66">
        <v>25</v>
      </c>
      <c r="B25" s="39" t="s">
        <v>58</v>
      </c>
      <c r="C25" s="40">
        <v>40317</v>
      </c>
      <c r="D25" s="39" t="s">
        <v>9</v>
      </c>
      <c r="E25" s="39" t="s">
        <v>5</v>
      </c>
      <c r="F25" s="39"/>
      <c r="G25" s="31" t="s">
        <v>42</v>
      </c>
      <c r="H25" s="41"/>
      <c r="I25" s="31" t="s">
        <v>42</v>
      </c>
      <c r="J25" s="41"/>
      <c r="K25" s="39" t="s">
        <v>59</v>
      </c>
      <c r="L25" s="39"/>
      <c r="M25" s="39" t="s">
        <v>107</v>
      </c>
      <c r="N25" s="39" t="s">
        <v>100</v>
      </c>
    </row>
    <row r="26" spans="1:14" ht="45">
      <c r="A26" s="66">
        <v>26</v>
      </c>
      <c r="B26" s="39" t="s">
        <v>74</v>
      </c>
      <c r="C26" s="40">
        <v>40317</v>
      </c>
      <c r="D26" s="39" t="s">
        <v>9</v>
      </c>
      <c r="E26" s="39" t="s">
        <v>5</v>
      </c>
      <c r="F26" s="39"/>
      <c r="G26" s="38" t="s">
        <v>41</v>
      </c>
      <c r="H26" s="47"/>
      <c r="I26" s="38" t="s">
        <v>41</v>
      </c>
      <c r="J26" s="47"/>
      <c r="K26" s="39" t="s">
        <v>35</v>
      </c>
      <c r="L26" s="39"/>
      <c r="M26" s="39" t="s">
        <v>118</v>
      </c>
      <c r="N26" s="39" t="s">
        <v>108</v>
      </c>
    </row>
    <row r="27" spans="1:14" ht="33.75">
      <c r="A27" s="66">
        <v>27</v>
      </c>
      <c r="B27" s="43" t="s">
        <v>134</v>
      </c>
      <c r="C27" s="40">
        <v>40317</v>
      </c>
      <c r="D27" s="39" t="s">
        <v>10</v>
      </c>
      <c r="E27" s="39" t="s">
        <v>5</v>
      </c>
      <c r="F27" s="39"/>
      <c r="G27" s="31" t="s">
        <v>41</v>
      </c>
      <c r="H27" s="41"/>
      <c r="I27" s="31" t="s">
        <v>41</v>
      </c>
      <c r="J27" s="41"/>
      <c r="K27" s="39" t="s">
        <v>135</v>
      </c>
      <c r="L27" s="39"/>
      <c r="M27" s="39" t="s">
        <v>119</v>
      </c>
      <c r="N27" s="39" t="s">
        <v>109</v>
      </c>
    </row>
    <row r="28" spans="1:14">
      <c r="A28" s="66">
        <v>28</v>
      </c>
      <c r="B28" s="43" t="s">
        <v>133</v>
      </c>
      <c r="C28" s="40">
        <v>40317</v>
      </c>
      <c r="D28" s="39" t="s">
        <v>10</v>
      </c>
      <c r="E28" s="39" t="s">
        <v>5</v>
      </c>
      <c r="F28" s="39"/>
      <c r="G28" s="31" t="s">
        <v>42</v>
      </c>
      <c r="H28" s="41" t="s">
        <v>44</v>
      </c>
      <c r="I28" s="31" t="s">
        <v>42</v>
      </c>
      <c r="J28" s="41" t="s">
        <v>44</v>
      </c>
      <c r="K28" s="43" t="s">
        <v>136</v>
      </c>
      <c r="L28" s="43"/>
      <c r="M28" s="39"/>
      <c r="N28" s="39"/>
    </row>
    <row r="29" spans="1:14" ht="67.5">
      <c r="A29" s="66">
        <v>29</v>
      </c>
      <c r="B29" s="39" t="s">
        <v>188</v>
      </c>
      <c r="C29" s="40">
        <v>40317</v>
      </c>
      <c r="D29" s="39" t="s">
        <v>10</v>
      </c>
      <c r="E29" s="39" t="s">
        <v>5</v>
      </c>
      <c r="F29" s="39"/>
      <c r="G29" s="31" t="s">
        <v>41</v>
      </c>
      <c r="H29" s="41"/>
      <c r="I29" s="31" t="s">
        <v>41</v>
      </c>
      <c r="J29" s="41"/>
      <c r="K29" s="39" t="s">
        <v>140</v>
      </c>
      <c r="L29" s="39"/>
      <c r="M29" s="39" t="s">
        <v>121</v>
      </c>
      <c r="N29" s="39" t="s">
        <v>112</v>
      </c>
    </row>
    <row r="30" spans="1:14" ht="101.25">
      <c r="A30" s="66">
        <v>30</v>
      </c>
      <c r="B30" s="39" t="s">
        <v>79</v>
      </c>
      <c r="C30" s="40">
        <v>40317</v>
      </c>
      <c r="D30" s="39" t="s">
        <v>10</v>
      </c>
      <c r="E30" s="39" t="s">
        <v>5</v>
      </c>
      <c r="F30" s="39"/>
      <c r="G30" s="31" t="s">
        <v>40</v>
      </c>
      <c r="H30" s="41"/>
      <c r="I30" s="31"/>
      <c r="J30" s="41"/>
      <c r="K30" s="39" t="s">
        <v>24</v>
      </c>
      <c r="L30" s="39"/>
      <c r="M30" s="39" t="s">
        <v>107</v>
      </c>
      <c r="N30" s="39" t="s">
        <v>104</v>
      </c>
    </row>
    <row r="31" spans="1:14" ht="101.25">
      <c r="A31" s="66">
        <v>31</v>
      </c>
      <c r="B31" s="39" t="s">
        <v>23</v>
      </c>
      <c r="C31" s="40">
        <v>40317</v>
      </c>
      <c r="D31" s="39" t="s">
        <v>10</v>
      </c>
      <c r="E31" s="39" t="s">
        <v>5</v>
      </c>
      <c r="F31" s="39"/>
      <c r="G31" s="31" t="s">
        <v>40</v>
      </c>
      <c r="H31" s="41"/>
      <c r="I31" s="31"/>
      <c r="J31" s="41"/>
      <c r="K31" s="39" t="s">
        <v>24</v>
      </c>
      <c r="L31" s="39"/>
      <c r="M31" s="39" t="s">
        <v>107</v>
      </c>
      <c r="N31" s="39" t="s">
        <v>104</v>
      </c>
    </row>
    <row r="32" spans="1:14" ht="101.25">
      <c r="A32" s="67">
        <v>32</v>
      </c>
      <c r="B32" s="46" t="s">
        <v>5</v>
      </c>
      <c r="C32" s="40">
        <v>40317</v>
      </c>
      <c r="D32" s="39" t="s">
        <v>14</v>
      </c>
      <c r="E32" s="39" t="s">
        <v>5</v>
      </c>
      <c r="F32" s="39"/>
      <c r="G32" s="31" t="s">
        <v>42</v>
      </c>
      <c r="H32" s="41" t="s">
        <v>46</v>
      </c>
      <c r="I32" s="31" t="s">
        <v>41</v>
      </c>
      <c r="J32" s="41"/>
      <c r="K32" s="43" t="s">
        <v>141</v>
      </c>
      <c r="L32" s="43" t="s">
        <v>198</v>
      </c>
      <c r="M32" s="39" t="s">
        <v>107</v>
      </c>
      <c r="N32" s="39" t="s">
        <v>104</v>
      </c>
    </row>
    <row r="33" spans="1:14" ht="101.25">
      <c r="A33" s="66">
        <v>33</v>
      </c>
      <c r="B33" s="39" t="s">
        <v>16</v>
      </c>
      <c r="C33" s="40">
        <v>40317</v>
      </c>
      <c r="D33" s="39" t="s">
        <v>10</v>
      </c>
      <c r="E33" s="39" t="s">
        <v>5</v>
      </c>
      <c r="F33" s="39"/>
      <c r="G33" s="31" t="s">
        <v>42</v>
      </c>
      <c r="H33" s="41" t="s">
        <v>46</v>
      </c>
      <c r="I33" s="31" t="s">
        <v>42</v>
      </c>
      <c r="J33" s="41"/>
      <c r="K33" s="39" t="s">
        <v>47</v>
      </c>
      <c r="L33" s="39"/>
      <c r="M33" s="39" t="s">
        <v>107</v>
      </c>
      <c r="N33" s="39" t="s">
        <v>104</v>
      </c>
    </row>
    <row r="34" spans="1:14" ht="56.25">
      <c r="A34" s="66">
        <v>34</v>
      </c>
      <c r="B34" s="39" t="s">
        <v>68</v>
      </c>
      <c r="C34" s="40">
        <v>40317</v>
      </c>
      <c r="D34" s="39" t="s">
        <v>10</v>
      </c>
      <c r="E34" s="39" t="s">
        <v>5</v>
      </c>
      <c r="F34" s="39"/>
      <c r="G34" s="31" t="s">
        <v>42</v>
      </c>
      <c r="H34" s="41" t="s">
        <v>46</v>
      </c>
      <c r="I34" s="31" t="s">
        <v>42</v>
      </c>
      <c r="J34" s="41"/>
      <c r="K34" s="39" t="s">
        <v>201</v>
      </c>
      <c r="L34" s="39" t="s">
        <v>200</v>
      </c>
      <c r="M34" s="39"/>
      <c r="N34" s="39"/>
    </row>
    <row r="35" spans="1:14" ht="22.5">
      <c r="A35" s="66">
        <v>35</v>
      </c>
      <c r="B35" s="39" t="s">
        <v>27</v>
      </c>
      <c r="C35" s="40">
        <v>40317</v>
      </c>
      <c r="D35" s="39" t="s">
        <v>10</v>
      </c>
      <c r="E35" s="39" t="s">
        <v>5</v>
      </c>
      <c r="F35" s="39"/>
      <c r="G35" s="31" t="s">
        <v>42</v>
      </c>
      <c r="H35" s="41" t="s">
        <v>46</v>
      </c>
      <c r="I35" s="31" t="s">
        <v>42</v>
      </c>
      <c r="J35" s="41"/>
      <c r="K35" s="39" t="s">
        <v>66</v>
      </c>
      <c r="L35" s="39" t="s">
        <v>173</v>
      </c>
      <c r="M35" s="39"/>
      <c r="N35" s="39" t="s">
        <v>122</v>
      </c>
    </row>
    <row r="36" spans="1:14" ht="56.25">
      <c r="A36" s="66">
        <v>36</v>
      </c>
      <c r="B36" s="39" t="s">
        <v>192</v>
      </c>
      <c r="C36" s="40">
        <v>40317</v>
      </c>
      <c r="D36" s="39" t="s">
        <v>10</v>
      </c>
      <c r="E36" s="39" t="s">
        <v>5</v>
      </c>
      <c r="F36" s="39"/>
      <c r="G36" s="31" t="s">
        <v>42</v>
      </c>
      <c r="H36" s="41" t="s">
        <v>46</v>
      </c>
      <c r="I36" s="31" t="s">
        <v>41</v>
      </c>
      <c r="J36" s="41"/>
      <c r="K36" s="43" t="s">
        <v>138</v>
      </c>
      <c r="L36" s="43"/>
      <c r="M36" s="39" t="s">
        <v>115</v>
      </c>
      <c r="N36" s="45" t="s">
        <v>148</v>
      </c>
    </row>
    <row r="37" spans="1:14" ht="135">
      <c r="A37" s="66">
        <v>37</v>
      </c>
      <c r="B37" s="39" t="s">
        <v>29</v>
      </c>
      <c r="C37" s="40">
        <v>40317</v>
      </c>
      <c r="D37" s="39" t="s">
        <v>10</v>
      </c>
      <c r="E37" s="39" t="s">
        <v>5</v>
      </c>
      <c r="F37" s="39"/>
      <c r="G37" s="31" t="s">
        <v>41</v>
      </c>
      <c r="H37" s="41"/>
      <c r="I37" s="31" t="s">
        <v>42</v>
      </c>
      <c r="J37" s="41" t="s">
        <v>44</v>
      </c>
      <c r="K37" s="39" t="s">
        <v>28</v>
      </c>
      <c r="L37" s="39"/>
      <c r="M37" s="39" t="s">
        <v>110</v>
      </c>
      <c r="N37" s="39" t="s">
        <v>125</v>
      </c>
    </row>
    <row r="38" spans="1:14" ht="135">
      <c r="A38" s="66">
        <v>38</v>
      </c>
      <c r="B38" s="39" t="s">
        <v>37</v>
      </c>
      <c r="C38" s="40">
        <v>40317</v>
      </c>
      <c r="D38" s="39" t="s">
        <v>10</v>
      </c>
      <c r="E38" s="39" t="s">
        <v>5</v>
      </c>
      <c r="F38" s="39"/>
      <c r="G38" s="31" t="s">
        <v>41</v>
      </c>
      <c r="H38" s="41"/>
      <c r="I38" s="31" t="s">
        <v>42</v>
      </c>
      <c r="J38" s="41" t="s">
        <v>44</v>
      </c>
      <c r="K38" s="39" t="s">
        <v>65</v>
      </c>
      <c r="L38" s="39"/>
      <c r="M38" s="39" t="s">
        <v>110</v>
      </c>
      <c r="N38" s="39" t="s">
        <v>125</v>
      </c>
    </row>
    <row r="39" spans="1:14" ht="33.75">
      <c r="A39" s="66">
        <v>39</v>
      </c>
      <c r="B39" s="39" t="s">
        <v>202</v>
      </c>
      <c r="C39" s="40">
        <v>41381</v>
      </c>
      <c r="D39" s="39" t="s">
        <v>10</v>
      </c>
      <c r="E39" s="39" t="s">
        <v>5</v>
      </c>
      <c r="F39" s="39"/>
      <c r="G39" s="31" t="s">
        <v>41</v>
      </c>
      <c r="H39" s="41"/>
      <c r="I39" s="31"/>
      <c r="J39" s="41"/>
      <c r="K39" s="39" t="s">
        <v>210</v>
      </c>
      <c r="L39" s="39" t="s">
        <v>203</v>
      </c>
      <c r="M39" s="39"/>
      <c r="N39" s="39"/>
    </row>
    <row r="40" spans="1:14">
      <c r="A40" s="66">
        <v>41</v>
      </c>
      <c r="B40" s="39" t="s">
        <v>174</v>
      </c>
      <c r="C40" s="40">
        <v>41381</v>
      </c>
      <c r="D40" s="39" t="s">
        <v>9</v>
      </c>
      <c r="E40" s="39" t="s">
        <v>5</v>
      </c>
      <c r="F40" s="39"/>
      <c r="G40" s="31" t="s">
        <v>40</v>
      </c>
      <c r="H40" s="41"/>
      <c r="I40" s="31"/>
      <c r="J40" s="41"/>
      <c r="K40" s="39" t="s">
        <v>175</v>
      </c>
      <c r="L40" s="39"/>
      <c r="M40" s="39"/>
      <c r="N40" s="39"/>
    </row>
    <row r="41" spans="1:14">
      <c r="A41" s="66">
        <v>43</v>
      </c>
      <c r="B41" s="39" t="s">
        <v>190</v>
      </c>
      <c r="C41" s="40">
        <v>41381</v>
      </c>
      <c r="D41" s="39" t="s">
        <v>10</v>
      </c>
      <c r="E41" s="39" t="s">
        <v>0</v>
      </c>
      <c r="F41" s="39"/>
      <c r="G41" s="31" t="s">
        <v>42</v>
      </c>
      <c r="H41" s="41"/>
      <c r="I41" s="31"/>
      <c r="J41" s="41"/>
      <c r="K41" s="39" t="s">
        <v>191</v>
      </c>
      <c r="L41" s="39"/>
      <c r="M41" s="39"/>
      <c r="N41" s="39"/>
    </row>
    <row r="42" spans="1:14" ht="22.5">
      <c r="A42" s="66">
        <v>44</v>
      </c>
      <c r="B42" s="39" t="s">
        <v>219</v>
      </c>
      <c r="C42" s="40">
        <v>41381</v>
      </c>
      <c r="D42" s="39" t="s">
        <v>10</v>
      </c>
      <c r="E42" s="39" t="s">
        <v>0</v>
      </c>
      <c r="F42" s="39"/>
      <c r="G42" s="31" t="s">
        <v>42</v>
      </c>
      <c r="H42" s="41"/>
      <c r="I42" s="31"/>
      <c r="J42" s="41"/>
      <c r="K42" s="39" t="s">
        <v>220</v>
      </c>
      <c r="L42" s="39"/>
      <c r="M42" s="39"/>
      <c r="N42" s="39"/>
    </row>
    <row r="43" spans="1:14">
      <c r="A43" s="66">
        <v>46</v>
      </c>
      <c r="B43" s="39" t="s">
        <v>178</v>
      </c>
      <c r="C43" s="40">
        <v>41381</v>
      </c>
      <c r="D43" s="39" t="s">
        <v>10</v>
      </c>
      <c r="E43" s="39" t="s">
        <v>5</v>
      </c>
      <c r="F43" s="39"/>
      <c r="G43" s="31" t="s">
        <v>42</v>
      </c>
      <c r="H43" s="41"/>
      <c r="I43" s="31"/>
      <c r="J43" s="41"/>
      <c r="K43" s="39" t="s">
        <v>218</v>
      </c>
      <c r="L43" s="39" t="s">
        <v>217</v>
      </c>
      <c r="M43" s="39"/>
      <c r="N43" s="39"/>
    </row>
    <row r="44" spans="1:14">
      <c r="A44" s="66">
        <v>47</v>
      </c>
      <c r="B44" s="39" t="s">
        <v>208</v>
      </c>
      <c r="C44" s="40">
        <v>41381</v>
      </c>
      <c r="D44" s="39" t="s">
        <v>9</v>
      </c>
      <c r="E44" s="39" t="s">
        <v>6</v>
      </c>
      <c r="F44" s="39"/>
      <c r="G44" s="31"/>
      <c r="H44" s="41"/>
      <c r="I44" s="31"/>
      <c r="J44" s="41"/>
      <c r="K44" s="39" t="s">
        <v>207</v>
      </c>
      <c r="L44" s="39"/>
      <c r="M44" s="39"/>
      <c r="N44" s="39"/>
    </row>
    <row r="45" spans="1:14">
      <c r="A45" s="66">
        <v>48</v>
      </c>
      <c r="B45" s="39" t="s">
        <v>205</v>
      </c>
      <c r="C45" s="40">
        <v>41381</v>
      </c>
      <c r="D45" s="39" t="s">
        <v>10</v>
      </c>
      <c r="E45" s="39" t="s">
        <v>6</v>
      </c>
      <c r="F45" s="39"/>
      <c r="G45" s="31"/>
      <c r="H45" s="41"/>
      <c r="I45" s="31"/>
      <c r="J45" s="41"/>
      <c r="K45" s="39" t="s">
        <v>185</v>
      </c>
      <c r="L45" s="39"/>
      <c r="M45" s="39"/>
      <c r="N45" s="39"/>
    </row>
    <row r="46" spans="1:14">
      <c r="A46" s="66">
        <v>51</v>
      </c>
      <c r="B46" s="39" t="s">
        <v>194</v>
      </c>
      <c r="C46" s="40">
        <v>41375</v>
      </c>
      <c r="D46" s="39" t="s">
        <v>10</v>
      </c>
      <c r="E46" s="39"/>
      <c r="F46" s="39"/>
      <c r="G46" s="31" t="s">
        <v>41</v>
      </c>
      <c r="H46" s="41"/>
      <c r="I46" s="31" t="s">
        <v>41</v>
      </c>
      <c r="J46" s="41"/>
      <c r="K46" s="39" t="s">
        <v>24</v>
      </c>
      <c r="L46" s="39"/>
      <c r="M46" s="39"/>
      <c r="N46" s="39"/>
    </row>
    <row r="47" spans="1:14">
      <c r="A47" s="66">
        <v>52</v>
      </c>
      <c r="B47" s="39" t="s">
        <v>206</v>
      </c>
      <c r="C47" s="40">
        <v>41381</v>
      </c>
      <c r="D47" s="39" t="s">
        <v>9</v>
      </c>
      <c r="E47" s="39" t="s">
        <v>6</v>
      </c>
      <c r="F47" s="39"/>
      <c r="G47" s="31"/>
      <c r="H47" s="41"/>
      <c r="I47" s="31"/>
      <c r="J47" s="41"/>
      <c r="K47" s="39" t="s">
        <v>184</v>
      </c>
      <c r="L47" s="39"/>
      <c r="M47" s="39"/>
      <c r="N47" s="39"/>
    </row>
    <row r="48" spans="1:14">
      <c r="A48" s="66" t="s">
        <v>211</v>
      </c>
      <c r="B48" s="39" t="s">
        <v>225</v>
      </c>
      <c r="C48" s="40">
        <v>41386</v>
      </c>
      <c r="D48" s="39" t="s">
        <v>224</v>
      </c>
      <c r="E48" s="39" t="s">
        <v>223</v>
      </c>
      <c r="F48" s="39"/>
      <c r="G48" s="31"/>
      <c r="H48" s="41"/>
      <c r="I48" s="31"/>
      <c r="J48" s="41"/>
      <c r="K48" s="39" t="s">
        <v>226</v>
      </c>
      <c r="L48" s="39"/>
      <c r="M48" s="39"/>
      <c r="N48" s="39"/>
    </row>
  </sheetData>
  <sortState ref="A2:N48">
    <sortCondition ref="A2:A48"/>
    <sortCondition ref="B2:B48"/>
  </sortState>
  <conditionalFormatting sqref="L40:L42 L44:L47 G48:L48 G42:L42 G40:K47 H36:L40 G1:J1048576 L26">
    <cfRule type="cellIs" dxfId="8" priority="25" stopIfTrue="1" operator="equal">
      <formula>"R"</formula>
    </cfRule>
    <cfRule type="cellIs" dxfId="7" priority="26" stopIfTrue="1" operator="equal">
      <formula>"Y"</formula>
    </cfRule>
    <cfRule type="cellIs" dxfId="6" priority="27" stopIfTrue="1" operator="equal">
      <formula>"G"</formula>
    </cfRule>
  </conditionalFormatting>
  <printOptions horizontalCentered="1"/>
  <pageMargins left="0.25" right="0.25"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dimension ref="A1:K50"/>
  <sheetViews>
    <sheetView showZeros="0" tabSelected="1" workbookViewId="0">
      <pane ySplit="3" topLeftCell="A4" activePane="bottomLeft" state="frozenSplit"/>
      <selection pane="bottomLeft" activeCell="N19" sqref="N19"/>
    </sheetView>
  </sheetViews>
  <sheetFormatPr defaultRowHeight="11.25"/>
  <cols>
    <col min="1" max="1" width="2.85546875" style="73" bestFit="1" customWidth="1"/>
    <col min="2" max="2" width="32.140625" style="60" customWidth="1"/>
    <col min="3" max="3" width="8.28515625" style="61" bestFit="1" customWidth="1"/>
    <col min="4" max="4" width="9.42578125" style="30" bestFit="1" customWidth="1"/>
    <col min="5" max="5" width="11.42578125" style="30" bestFit="1" customWidth="1"/>
    <col min="6" max="6" width="10.7109375" style="30" bestFit="1" customWidth="1"/>
    <col min="7" max="7" width="2.7109375" style="30" customWidth="1"/>
    <col min="8" max="10" width="2.7109375" style="62" customWidth="1"/>
    <col min="11" max="11" width="44.85546875" style="54" customWidth="1"/>
    <col min="12" max="16384" width="9.140625" style="25"/>
  </cols>
  <sheetData>
    <row r="1" spans="1:11">
      <c r="A1" s="69" t="s">
        <v>177</v>
      </c>
      <c r="B1" s="22"/>
      <c r="C1" s="23"/>
      <c r="D1" s="21"/>
      <c r="E1" s="21"/>
      <c r="F1" s="21"/>
      <c r="G1" s="21"/>
      <c r="H1" s="24"/>
      <c r="I1" s="24"/>
      <c r="J1" s="24"/>
      <c r="K1" s="74"/>
    </row>
    <row r="2" spans="1:11" s="30" customFormat="1" hidden="1">
      <c r="A2" s="70"/>
      <c r="B2" s="27"/>
      <c r="C2" s="28"/>
      <c r="D2" s="26"/>
      <c r="E2" s="26"/>
      <c r="F2" s="26"/>
      <c r="G2" s="29" t="s">
        <v>157</v>
      </c>
      <c r="H2" s="79" t="s">
        <v>153</v>
      </c>
      <c r="I2" s="29" t="s">
        <v>158</v>
      </c>
      <c r="J2" s="79" t="s">
        <v>154</v>
      </c>
      <c r="K2" s="55"/>
    </row>
    <row r="3" spans="1:11">
      <c r="A3" s="71" t="s">
        <v>156</v>
      </c>
      <c r="B3" s="39" t="s">
        <v>142</v>
      </c>
      <c r="C3" s="80" t="s">
        <v>197</v>
      </c>
      <c r="D3" s="58" t="s">
        <v>2</v>
      </c>
      <c r="E3" s="81" t="s">
        <v>143</v>
      </c>
      <c r="F3" s="81" t="s">
        <v>144</v>
      </c>
      <c r="G3" s="82" t="s">
        <v>215</v>
      </c>
      <c r="H3" s="83"/>
      <c r="I3" s="83" t="s">
        <v>50</v>
      </c>
      <c r="J3" s="83"/>
      <c r="K3" s="84" t="s">
        <v>1</v>
      </c>
    </row>
    <row r="4" spans="1:11">
      <c r="A4" s="71">
        <v>51</v>
      </c>
      <c r="B4" s="39" t="str">
        <f t="shared" ref="B4:F13" si="0">INDEX(dbRoads,MATCH($A4,dbRoadsRow,0),MATCH(B$3,dbRoadsCol,0))</f>
        <v>Front St</v>
      </c>
      <c r="C4" s="57">
        <f t="shared" si="0"/>
        <v>41375</v>
      </c>
      <c r="D4" s="58" t="str">
        <f t="shared" si="0"/>
        <v>Road</v>
      </c>
      <c r="E4" s="58">
        <f t="shared" si="0"/>
        <v>0</v>
      </c>
      <c r="F4" s="58">
        <f t="shared" si="0"/>
        <v>0</v>
      </c>
      <c r="G4" s="56" t="str">
        <f t="shared" ref="G4:J23" si="1">INDEX(dbRoads,MATCH($A4,dbRoadsRow,0),MATCH(G$2,dbRoadsCol,0))</f>
        <v>R</v>
      </c>
      <c r="H4" s="47">
        <f t="shared" si="1"/>
        <v>0</v>
      </c>
      <c r="I4" s="56" t="str">
        <f t="shared" si="1"/>
        <v>R</v>
      </c>
      <c r="J4" s="47">
        <f t="shared" si="1"/>
        <v>0</v>
      </c>
      <c r="K4" s="59" t="str">
        <f t="shared" ref="K4:K50" si="2">INDEX(dbRoads,MATCH($A4,dbRoadsRow,0),MATCH(K$3,dbRoadsCol,0))</f>
        <v>Corridor</v>
      </c>
    </row>
    <row r="5" spans="1:11">
      <c r="A5" s="71" t="s">
        <v>211</v>
      </c>
      <c r="B5" s="39" t="str">
        <f t="shared" si="0"/>
        <v>Accident/indicent locations</v>
      </c>
      <c r="C5" s="57">
        <f t="shared" si="0"/>
        <v>41386</v>
      </c>
      <c r="D5" s="58" t="str">
        <f t="shared" si="0"/>
        <v>Data</v>
      </c>
      <c r="E5" s="58" t="str">
        <f t="shared" si="0"/>
        <v>All</v>
      </c>
      <c r="F5" s="58">
        <f t="shared" si="0"/>
        <v>0</v>
      </c>
      <c r="G5" s="56">
        <f t="shared" si="1"/>
        <v>0</v>
      </c>
      <c r="H5" s="47">
        <f t="shared" si="1"/>
        <v>0</v>
      </c>
      <c r="I5" s="56">
        <f t="shared" si="1"/>
        <v>0</v>
      </c>
      <c r="J5" s="47">
        <f t="shared" si="1"/>
        <v>0</v>
      </c>
      <c r="K5" s="59" t="str">
        <f t="shared" si="2"/>
        <v>Make accident/incident GIS data available.</v>
      </c>
    </row>
    <row r="6" spans="1:11">
      <c r="A6" s="71">
        <v>1</v>
      </c>
      <c r="B6" s="39" t="str">
        <f t="shared" si="0"/>
        <v>Cedar Grove Rd</v>
      </c>
      <c r="C6" s="57">
        <f t="shared" si="0"/>
        <v>40317</v>
      </c>
      <c r="D6" s="58" t="str">
        <f t="shared" si="0"/>
        <v>Road</v>
      </c>
      <c r="E6" s="58" t="str">
        <f t="shared" si="0"/>
        <v>Cedar Grove</v>
      </c>
      <c r="F6" s="58">
        <f t="shared" si="0"/>
        <v>0</v>
      </c>
      <c r="G6" s="56" t="str">
        <f t="shared" si="1"/>
        <v>G</v>
      </c>
      <c r="H6" s="47">
        <f t="shared" si="1"/>
        <v>0</v>
      </c>
      <c r="I6" s="56">
        <f t="shared" si="1"/>
        <v>0</v>
      </c>
      <c r="J6" s="47">
        <f t="shared" si="1"/>
        <v>0</v>
      </c>
      <c r="K6" s="59" t="str">
        <f t="shared" si="2"/>
        <v>Corridor</v>
      </c>
    </row>
    <row r="7" spans="1:11">
      <c r="A7" s="71">
        <v>2</v>
      </c>
      <c r="B7" s="39" t="str">
        <f t="shared" si="0"/>
        <v>Issaquah-Hobart Rd</v>
      </c>
      <c r="C7" s="57">
        <f t="shared" si="0"/>
        <v>40317</v>
      </c>
      <c r="D7" s="58" t="str">
        <f t="shared" si="0"/>
        <v>Road</v>
      </c>
      <c r="E7" s="58" t="str">
        <f t="shared" si="0"/>
        <v>Issaquah Creek</v>
      </c>
      <c r="F7" s="58">
        <f t="shared" si="0"/>
        <v>0</v>
      </c>
      <c r="G7" s="56" t="str">
        <f t="shared" si="1"/>
        <v>Y</v>
      </c>
      <c r="H7" s="47" t="str">
        <f t="shared" si="1"/>
        <v>ê</v>
      </c>
      <c r="I7" s="56" t="str">
        <f t="shared" si="1"/>
        <v>R</v>
      </c>
      <c r="J7" s="47">
        <f t="shared" si="1"/>
        <v>0</v>
      </c>
      <c r="K7" s="59" t="str">
        <f t="shared" si="2"/>
        <v>Inadequate plan; no Issaquah bypass</v>
      </c>
    </row>
    <row r="8" spans="1:11">
      <c r="A8" s="71">
        <v>3</v>
      </c>
      <c r="B8" s="39" t="str">
        <f t="shared" si="0"/>
        <v>May Valley Rd &amp; Issaquah-Hobart Rd</v>
      </c>
      <c r="C8" s="57">
        <f t="shared" si="0"/>
        <v>40317</v>
      </c>
      <c r="D8" s="58" t="str">
        <f t="shared" si="0"/>
        <v>Intersection</v>
      </c>
      <c r="E8" s="58" t="str">
        <f t="shared" si="0"/>
        <v>Issaquah Creek</v>
      </c>
      <c r="F8" s="58">
        <f t="shared" si="0"/>
        <v>0</v>
      </c>
      <c r="G8" s="56" t="str">
        <f t="shared" si="1"/>
        <v>G</v>
      </c>
      <c r="H8" s="47">
        <f t="shared" si="1"/>
        <v>0</v>
      </c>
      <c r="I8" s="56">
        <f t="shared" si="1"/>
        <v>0</v>
      </c>
      <c r="J8" s="47">
        <f t="shared" si="1"/>
        <v>0</v>
      </c>
      <c r="K8" s="59">
        <f t="shared" si="2"/>
        <v>0</v>
      </c>
    </row>
    <row r="9" spans="1:11">
      <c r="A9" s="71">
        <v>4</v>
      </c>
      <c r="B9" s="39" t="str">
        <f t="shared" si="0"/>
        <v>Mirrormont Blvd hairpin curve</v>
      </c>
      <c r="C9" s="57">
        <f t="shared" si="0"/>
        <v>40345</v>
      </c>
      <c r="D9" s="58" t="str">
        <f t="shared" si="0"/>
        <v>Road</v>
      </c>
      <c r="E9" s="58" t="str">
        <f t="shared" si="0"/>
        <v>Issaquah Creek</v>
      </c>
      <c r="F9" s="58">
        <f t="shared" si="0"/>
        <v>0</v>
      </c>
      <c r="G9" s="56" t="str">
        <f t="shared" si="1"/>
        <v>R</v>
      </c>
      <c r="H9" s="47">
        <f t="shared" si="1"/>
        <v>0</v>
      </c>
      <c r="I9" s="56" t="str">
        <f t="shared" si="1"/>
        <v>R</v>
      </c>
      <c r="J9" s="47">
        <f t="shared" si="1"/>
        <v>0</v>
      </c>
      <c r="K9" s="59" t="str">
        <f t="shared" si="2"/>
        <v>Trucks can become stuck at hairpin turn</v>
      </c>
    </row>
    <row r="10" spans="1:11">
      <c r="A10" s="71">
        <v>5</v>
      </c>
      <c r="B10" s="39" t="str">
        <f t="shared" si="0"/>
        <v>SE Mirrormont Blvd &amp; Issaquah-Hobart Rd</v>
      </c>
      <c r="C10" s="57">
        <f t="shared" si="0"/>
        <v>40317</v>
      </c>
      <c r="D10" s="58" t="str">
        <f t="shared" si="0"/>
        <v>Intersection</v>
      </c>
      <c r="E10" s="58" t="str">
        <f t="shared" si="0"/>
        <v>Issaquah Creek</v>
      </c>
      <c r="F10" s="58">
        <f t="shared" si="0"/>
        <v>0</v>
      </c>
      <c r="G10" s="56" t="str">
        <f t="shared" si="1"/>
        <v>Y</v>
      </c>
      <c r="H10" s="47">
        <f t="shared" si="1"/>
        <v>0</v>
      </c>
      <c r="I10" s="56" t="str">
        <f t="shared" si="1"/>
        <v>R</v>
      </c>
      <c r="J10" s="47">
        <f t="shared" si="1"/>
        <v>0</v>
      </c>
      <c r="K10" s="59" t="str">
        <f t="shared" si="2"/>
        <v>Reader board that was tested but not used</v>
      </c>
    </row>
    <row r="11" spans="1:11" ht="22.5">
      <c r="A11" s="71">
        <v>6</v>
      </c>
      <c r="B11" s="39" t="str">
        <f t="shared" si="0"/>
        <v>SE Tiger Mtn Rd &amp; Issaquah-Hobart Rd (north near Cedar Grove Rd)</v>
      </c>
      <c r="C11" s="57">
        <f t="shared" si="0"/>
        <v>40317</v>
      </c>
      <c r="D11" s="58" t="str">
        <f t="shared" si="0"/>
        <v>Intersection</v>
      </c>
      <c r="E11" s="58" t="str">
        <f t="shared" si="0"/>
        <v>Issaquah Creek</v>
      </c>
      <c r="F11" s="58">
        <f t="shared" si="0"/>
        <v>0</v>
      </c>
      <c r="G11" s="56" t="str">
        <f t="shared" si="1"/>
        <v>G</v>
      </c>
      <c r="H11" s="47">
        <f t="shared" si="1"/>
        <v>0</v>
      </c>
      <c r="I11" s="56">
        <f t="shared" si="1"/>
        <v>0</v>
      </c>
      <c r="J11" s="47">
        <f t="shared" si="1"/>
        <v>0</v>
      </c>
      <c r="K11" s="59" t="str">
        <f t="shared" si="2"/>
        <v>Near Cedar Grove Rd</v>
      </c>
    </row>
    <row r="12" spans="1:11">
      <c r="A12" s="71">
        <v>7</v>
      </c>
      <c r="B12" s="39" t="str">
        <f t="shared" si="0"/>
        <v>Tiger Mtn Rd</v>
      </c>
      <c r="C12" s="57">
        <f t="shared" si="0"/>
        <v>40317</v>
      </c>
      <c r="D12" s="58" t="str">
        <f t="shared" si="0"/>
        <v>Road</v>
      </c>
      <c r="E12" s="58" t="str">
        <f t="shared" si="0"/>
        <v>Issaquah Creek</v>
      </c>
      <c r="F12" s="58">
        <f t="shared" si="0"/>
        <v>0</v>
      </c>
      <c r="G12" s="56" t="str">
        <f t="shared" si="1"/>
        <v>R</v>
      </c>
      <c r="H12" s="47">
        <f t="shared" si="1"/>
        <v>0</v>
      </c>
      <c r="I12" s="56" t="str">
        <f t="shared" si="1"/>
        <v>R</v>
      </c>
      <c r="J12" s="47">
        <f t="shared" si="1"/>
        <v>0</v>
      </c>
      <c r="K12" s="59" t="str">
        <f t="shared" si="2"/>
        <v>Safety, narrow road</v>
      </c>
    </row>
    <row r="13" spans="1:11" ht="22.5">
      <c r="A13" s="71">
        <v>8</v>
      </c>
      <c r="B13" s="39" t="str">
        <f t="shared" si="0"/>
        <v>Tiger Mtn Rd SE &amp; Issaquah-Hobart Rd (south near SR 18)</v>
      </c>
      <c r="C13" s="57">
        <f t="shared" si="0"/>
        <v>40317</v>
      </c>
      <c r="D13" s="58" t="str">
        <f t="shared" si="0"/>
        <v>Intersection</v>
      </c>
      <c r="E13" s="58" t="str">
        <f t="shared" si="0"/>
        <v>Issaquah Creek</v>
      </c>
      <c r="F13" s="58">
        <f t="shared" si="0"/>
        <v>0</v>
      </c>
      <c r="G13" s="56" t="str">
        <f t="shared" si="1"/>
        <v>Y</v>
      </c>
      <c r="H13" s="47" t="str">
        <f t="shared" si="1"/>
        <v>é</v>
      </c>
      <c r="I13" s="56" t="str">
        <f t="shared" si="1"/>
        <v>R</v>
      </c>
      <c r="J13" s="47">
        <f t="shared" si="1"/>
        <v>0</v>
      </c>
      <c r="K13" s="59" t="str">
        <f t="shared" si="2"/>
        <v>Sight line; turn lanes</v>
      </c>
    </row>
    <row r="14" spans="1:11">
      <c r="A14" s="71">
        <v>47</v>
      </c>
      <c r="B14" s="39" t="str">
        <f t="shared" ref="B14:F28" si="3">INDEX(dbRoads,MATCH($A14,dbRoadsRow,0),MATCH(B$3,dbRoadsCol,0))</f>
        <v>Issaquah-Hobart Rd at 15-Mile creek</v>
      </c>
      <c r="C14" s="57">
        <f t="shared" si="3"/>
        <v>41381</v>
      </c>
      <c r="D14" s="58" t="str">
        <f t="shared" si="3"/>
        <v>Intersection</v>
      </c>
      <c r="E14" s="58" t="str">
        <f t="shared" si="3"/>
        <v>Issaquah Creek</v>
      </c>
      <c r="F14" s="58">
        <f t="shared" si="3"/>
        <v>0</v>
      </c>
      <c r="G14" s="56">
        <f t="shared" si="1"/>
        <v>0</v>
      </c>
      <c r="H14" s="47">
        <f t="shared" si="1"/>
        <v>0</v>
      </c>
      <c r="I14" s="56">
        <f t="shared" si="1"/>
        <v>0</v>
      </c>
      <c r="J14" s="47">
        <f t="shared" si="1"/>
        <v>0</v>
      </c>
      <c r="K14" s="59" t="str">
        <f t="shared" si="2"/>
        <v>Status (CIP 1116945)</v>
      </c>
    </row>
    <row r="15" spans="1:11">
      <c r="A15" s="71">
        <v>48</v>
      </c>
      <c r="B15" s="39" t="str">
        <f t="shared" si="3"/>
        <v>Issaquah-Hobart Road at Tiger Mtn trailhead</v>
      </c>
      <c r="C15" s="57">
        <f t="shared" si="3"/>
        <v>41381</v>
      </c>
      <c r="D15" s="58" t="str">
        <f t="shared" si="3"/>
        <v>Road</v>
      </c>
      <c r="E15" s="58" t="str">
        <f t="shared" si="3"/>
        <v>Issaquah Creek</v>
      </c>
      <c r="F15" s="58">
        <f t="shared" si="3"/>
        <v>0</v>
      </c>
      <c r="G15" s="56">
        <f t="shared" si="1"/>
        <v>0</v>
      </c>
      <c r="H15" s="47">
        <f t="shared" si="1"/>
        <v>0</v>
      </c>
      <c r="I15" s="56">
        <f t="shared" si="1"/>
        <v>0</v>
      </c>
      <c r="J15" s="47">
        <f t="shared" si="1"/>
        <v>0</v>
      </c>
      <c r="K15" s="59" t="str">
        <f t="shared" si="2"/>
        <v>Status (CIP 1111177)</v>
      </c>
    </row>
    <row r="16" spans="1:11">
      <c r="A16" s="71">
        <v>52</v>
      </c>
      <c r="B16" s="39" t="str">
        <f t="shared" si="3"/>
        <v>240th Ave at 15-Mile creek</v>
      </c>
      <c r="C16" s="57">
        <f t="shared" si="3"/>
        <v>41381</v>
      </c>
      <c r="D16" s="58" t="str">
        <f t="shared" si="3"/>
        <v>Intersection</v>
      </c>
      <c r="E16" s="58" t="str">
        <f t="shared" si="3"/>
        <v>Issaquah Creek</v>
      </c>
      <c r="F16" s="58">
        <f t="shared" si="3"/>
        <v>0</v>
      </c>
      <c r="G16" s="56">
        <f t="shared" si="1"/>
        <v>0</v>
      </c>
      <c r="H16" s="47">
        <f t="shared" si="1"/>
        <v>0</v>
      </c>
      <c r="I16" s="56">
        <f t="shared" si="1"/>
        <v>0</v>
      </c>
      <c r="J16" s="47">
        <f t="shared" si="1"/>
        <v>0</v>
      </c>
      <c r="K16" s="59" t="str">
        <f t="shared" si="2"/>
        <v>Status (CIP 1026795)</v>
      </c>
    </row>
    <row r="17" spans="1:11">
      <c r="A17" s="71">
        <v>9</v>
      </c>
      <c r="B17" s="39" t="str">
        <f t="shared" si="3"/>
        <v>148th Ave SE from SR 900 to May Valley Rd</v>
      </c>
      <c r="C17" s="57">
        <f t="shared" si="3"/>
        <v>40317</v>
      </c>
      <c r="D17" s="58" t="str">
        <f t="shared" si="3"/>
        <v>Road</v>
      </c>
      <c r="E17" s="58" t="str">
        <f t="shared" si="3"/>
        <v>May Valley</v>
      </c>
      <c r="F17" s="58">
        <f t="shared" si="3"/>
        <v>0</v>
      </c>
      <c r="G17" s="56" t="str">
        <f t="shared" si="1"/>
        <v>G</v>
      </c>
      <c r="H17" s="47">
        <f t="shared" si="1"/>
        <v>0</v>
      </c>
      <c r="I17" s="56">
        <f t="shared" si="1"/>
        <v>0</v>
      </c>
      <c r="J17" s="47">
        <f t="shared" si="1"/>
        <v>0</v>
      </c>
      <c r="K17" s="59">
        <f t="shared" si="2"/>
        <v>0</v>
      </c>
    </row>
    <row r="18" spans="1:11">
      <c r="A18" s="71">
        <v>10</v>
      </c>
      <c r="B18" s="39" t="str">
        <f t="shared" si="3"/>
        <v>164th Ave SE from SR 900 to May Valley Rd</v>
      </c>
      <c r="C18" s="57">
        <f t="shared" si="3"/>
        <v>40317</v>
      </c>
      <c r="D18" s="58" t="str">
        <f t="shared" si="3"/>
        <v>Road</v>
      </c>
      <c r="E18" s="58" t="str">
        <f t="shared" si="3"/>
        <v>May Valley</v>
      </c>
      <c r="F18" s="58">
        <f t="shared" si="3"/>
        <v>0</v>
      </c>
      <c r="G18" s="56" t="str">
        <f t="shared" si="1"/>
        <v>G</v>
      </c>
      <c r="H18" s="47">
        <f t="shared" si="1"/>
        <v>0</v>
      </c>
      <c r="I18" s="56">
        <f t="shared" si="1"/>
        <v>0</v>
      </c>
      <c r="J18" s="47">
        <f t="shared" si="1"/>
        <v>0</v>
      </c>
      <c r="K18" s="59">
        <f t="shared" si="2"/>
        <v>0</v>
      </c>
    </row>
    <row r="19" spans="1:11" ht="22.5">
      <c r="A19" s="71">
        <v>11</v>
      </c>
      <c r="B19" s="39" t="str">
        <f t="shared" si="3"/>
        <v>May Valley Rd</v>
      </c>
      <c r="C19" s="57">
        <f t="shared" si="3"/>
        <v>40345</v>
      </c>
      <c r="D19" s="58" t="str">
        <f t="shared" si="3"/>
        <v>Road</v>
      </c>
      <c r="E19" s="58" t="str">
        <f t="shared" si="3"/>
        <v>May Valley</v>
      </c>
      <c r="F19" s="58">
        <f t="shared" si="3"/>
        <v>0</v>
      </c>
      <c r="G19" s="56" t="str">
        <f t="shared" si="1"/>
        <v>Y</v>
      </c>
      <c r="H19" s="47" t="str">
        <f t="shared" si="1"/>
        <v>ê</v>
      </c>
      <c r="I19" s="56" t="str">
        <f t="shared" si="1"/>
        <v>R</v>
      </c>
      <c r="J19" s="47">
        <f t="shared" si="1"/>
        <v>0</v>
      </c>
      <c r="K19" s="59" t="str">
        <f t="shared" si="2"/>
        <v>Width, shoulder width, bikes, horse access/crossing; need corridor plan</v>
      </c>
    </row>
    <row r="20" spans="1:11">
      <c r="A20" s="71">
        <v>13</v>
      </c>
      <c r="B20" s="39" t="str">
        <f t="shared" si="3"/>
        <v>May Valley Rd from SR 900 to SE 128th St</v>
      </c>
      <c r="C20" s="57">
        <f t="shared" si="3"/>
        <v>40317</v>
      </c>
      <c r="D20" s="58" t="str">
        <f t="shared" si="3"/>
        <v>Road</v>
      </c>
      <c r="E20" s="58" t="str">
        <f t="shared" si="3"/>
        <v>May Valley</v>
      </c>
      <c r="F20" s="58">
        <f t="shared" si="3"/>
        <v>0</v>
      </c>
      <c r="G20" s="56" t="str">
        <f t="shared" si="1"/>
        <v>G</v>
      </c>
      <c r="H20" s="47">
        <f t="shared" si="1"/>
        <v>0</v>
      </c>
      <c r="I20" s="56">
        <f t="shared" si="1"/>
        <v>0</v>
      </c>
      <c r="J20" s="47">
        <f t="shared" si="1"/>
        <v>0</v>
      </c>
      <c r="K20" s="59">
        <f t="shared" si="2"/>
        <v>0</v>
      </c>
    </row>
    <row r="21" spans="1:11" ht="22.5">
      <c r="A21" s="71">
        <v>14</v>
      </c>
      <c r="B21" s="39" t="str">
        <f t="shared" si="3"/>
        <v>SE 128th Wy &amp; May Valley Rd</v>
      </c>
      <c r="C21" s="57">
        <f t="shared" si="3"/>
        <v>40317</v>
      </c>
      <c r="D21" s="58" t="str">
        <f t="shared" si="3"/>
        <v>Intersection</v>
      </c>
      <c r="E21" s="58" t="str">
        <f t="shared" si="3"/>
        <v>May Valley</v>
      </c>
      <c r="F21" s="58">
        <f t="shared" si="3"/>
        <v>0</v>
      </c>
      <c r="G21" s="56" t="str">
        <f t="shared" si="1"/>
        <v>R</v>
      </c>
      <c r="H21" s="47">
        <f t="shared" si="1"/>
        <v>0</v>
      </c>
      <c r="I21" s="56" t="str">
        <f t="shared" si="1"/>
        <v>R</v>
      </c>
      <c r="J21" s="47">
        <f t="shared" si="1"/>
        <v>0</v>
      </c>
      <c r="K21" s="59" t="str">
        <f t="shared" si="2"/>
        <v>Vegetation in the sightline to west.  Report through 800-KCROADS</v>
      </c>
    </row>
    <row r="22" spans="1:11">
      <c r="A22" s="71">
        <v>15</v>
      </c>
      <c r="B22" s="39" t="str">
        <f t="shared" si="3"/>
        <v>SR-900 &amp; 164th Ave SE</v>
      </c>
      <c r="C22" s="57">
        <f t="shared" si="3"/>
        <v>40317</v>
      </c>
      <c r="D22" s="58" t="str">
        <f t="shared" si="3"/>
        <v>Intersection</v>
      </c>
      <c r="E22" s="58" t="str">
        <f t="shared" si="3"/>
        <v>May Valley</v>
      </c>
      <c r="F22" s="58">
        <f t="shared" si="3"/>
        <v>0</v>
      </c>
      <c r="G22" s="56" t="str">
        <f t="shared" si="1"/>
        <v>R</v>
      </c>
      <c r="H22" s="47">
        <f t="shared" si="1"/>
        <v>0</v>
      </c>
      <c r="I22" s="56" t="str">
        <f t="shared" si="1"/>
        <v>R</v>
      </c>
      <c r="J22" s="47">
        <f t="shared" si="1"/>
        <v>0</v>
      </c>
      <c r="K22" s="59" t="str">
        <f t="shared" si="2"/>
        <v>SR 900 westbound evening bottleneck; accidents</v>
      </c>
    </row>
    <row r="23" spans="1:11">
      <c r="A23" s="71">
        <v>16</v>
      </c>
      <c r="B23" s="39" t="str">
        <f t="shared" si="3"/>
        <v>SR-900 &amp; May Valley Rd</v>
      </c>
      <c r="C23" s="57">
        <f t="shared" si="3"/>
        <v>40317</v>
      </c>
      <c r="D23" s="58" t="str">
        <f t="shared" si="3"/>
        <v>Intersection</v>
      </c>
      <c r="E23" s="58" t="str">
        <f t="shared" si="3"/>
        <v>May Valley</v>
      </c>
      <c r="F23" s="58">
        <f t="shared" si="3"/>
        <v>0</v>
      </c>
      <c r="G23" s="56" t="str">
        <f t="shared" si="1"/>
        <v>G</v>
      </c>
      <c r="H23" s="47">
        <f t="shared" si="1"/>
        <v>0</v>
      </c>
      <c r="I23" s="56">
        <f t="shared" si="1"/>
        <v>0</v>
      </c>
      <c r="J23" s="47">
        <f t="shared" si="1"/>
        <v>0</v>
      </c>
      <c r="K23" s="59">
        <f t="shared" si="2"/>
        <v>0</v>
      </c>
    </row>
    <row r="24" spans="1:11">
      <c r="A24" s="71">
        <v>17</v>
      </c>
      <c r="B24" s="39" t="str">
        <f t="shared" si="3"/>
        <v>SR-900</v>
      </c>
      <c r="C24" s="57">
        <f t="shared" si="3"/>
        <v>40317</v>
      </c>
      <c r="D24" s="58" t="str">
        <f t="shared" si="3"/>
        <v>Road</v>
      </c>
      <c r="E24" s="58" t="str">
        <f t="shared" si="3"/>
        <v>May Valley</v>
      </c>
      <c r="F24" s="58">
        <f t="shared" si="3"/>
        <v>0</v>
      </c>
      <c r="G24" s="56" t="str">
        <f t="shared" ref="G24:J43" si="4">INDEX(dbRoads,MATCH($A24,dbRoadsRow,0),MATCH(G$2,dbRoadsCol,0))</f>
        <v>R</v>
      </c>
      <c r="H24" s="47">
        <f t="shared" si="4"/>
        <v>0</v>
      </c>
      <c r="I24" s="56" t="str">
        <f t="shared" si="4"/>
        <v>R</v>
      </c>
      <c r="J24" s="47">
        <f t="shared" si="4"/>
        <v>0</v>
      </c>
      <c r="K24" s="59" t="str">
        <f t="shared" si="2"/>
        <v>Vegetation; failing road segments</v>
      </c>
    </row>
    <row r="25" spans="1:11">
      <c r="A25" s="71">
        <v>43</v>
      </c>
      <c r="B25" s="39" t="str">
        <f t="shared" si="3"/>
        <v>154th Ave SE S-curve</v>
      </c>
      <c r="C25" s="57">
        <f t="shared" si="3"/>
        <v>41381</v>
      </c>
      <c r="D25" s="58" t="str">
        <f t="shared" si="3"/>
        <v>Road</v>
      </c>
      <c r="E25" s="58" t="str">
        <f t="shared" si="3"/>
        <v>May Valley</v>
      </c>
      <c r="F25" s="58">
        <f t="shared" si="3"/>
        <v>0</v>
      </c>
      <c r="G25" s="56" t="str">
        <f t="shared" si="4"/>
        <v>Y</v>
      </c>
      <c r="H25" s="47">
        <f t="shared" si="4"/>
        <v>0</v>
      </c>
      <c r="I25" s="56">
        <f t="shared" si="4"/>
        <v>0</v>
      </c>
      <c r="J25" s="47">
        <f t="shared" si="4"/>
        <v>0</v>
      </c>
      <c r="K25" s="59" t="str">
        <f t="shared" si="2"/>
        <v>Need rumble strips near T-intersection</v>
      </c>
    </row>
    <row r="26" spans="1:11" ht="22.5">
      <c r="A26" s="71">
        <v>44</v>
      </c>
      <c r="B26" s="39" t="str">
        <f t="shared" si="3"/>
        <v>May Valley Rd from SE 128th St to Issaquah-Hobart Rd</v>
      </c>
      <c r="C26" s="57">
        <f t="shared" si="3"/>
        <v>41381</v>
      </c>
      <c r="D26" s="58" t="str">
        <f t="shared" si="3"/>
        <v>Road</v>
      </c>
      <c r="E26" s="58" t="str">
        <f t="shared" si="3"/>
        <v>May Valley</v>
      </c>
      <c r="F26" s="58">
        <f t="shared" si="3"/>
        <v>0</v>
      </c>
      <c r="G26" s="56" t="str">
        <f t="shared" si="4"/>
        <v>Y</v>
      </c>
      <c r="H26" s="47">
        <f t="shared" si="4"/>
        <v>0</v>
      </c>
      <c r="I26" s="56">
        <f t="shared" si="4"/>
        <v>0</v>
      </c>
      <c r="J26" s="47">
        <f t="shared" si="4"/>
        <v>0</v>
      </c>
      <c r="K26" s="59" t="str">
        <f t="shared" si="2"/>
        <v>What will be the impact of the new fire station to be built near Sunset Valley Farms?</v>
      </c>
    </row>
    <row r="27" spans="1:11">
      <c r="A27" s="71">
        <v>18</v>
      </c>
      <c r="B27" s="39" t="str">
        <f t="shared" si="3"/>
        <v>200th Ave SE and SE 123rd St</v>
      </c>
      <c r="C27" s="57">
        <f t="shared" si="3"/>
        <v>40345</v>
      </c>
      <c r="D27" s="58" t="str">
        <f t="shared" si="3"/>
        <v>Intersection</v>
      </c>
      <c r="E27" s="58" t="str">
        <f t="shared" si="3"/>
        <v>Mountains</v>
      </c>
      <c r="F27" s="58" t="str">
        <f t="shared" si="3"/>
        <v>High Valley</v>
      </c>
      <c r="G27" s="56" t="str">
        <f t="shared" si="4"/>
        <v>R</v>
      </c>
      <c r="H27" s="47">
        <f t="shared" si="4"/>
        <v>0</v>
      </c>
      <c r="I27" s="56" t="str">
        <f t="shared" si="4"/>
        <v>R</v>
      </c>
      <c r="J27" s="47">
        <f t="shared" si="4"/>
        <v>0</v>
      </c>
      <c r="K27" s="59" t="str">
        <f t="shared" si="2"/>
        <v>Traffic speeding through uncontrolled intersection</v>
      </c>
    </row>
    <row r="28" spans="1:11">
      <c r="A28" s="71">
        <v>19</v>
      </c>
      <c r="B28" s="39" t="str">
        <f t="shared" si="3"/>
        <v>202nd Pl SE at parcel 3388301430</v>
      </c>
      <c r="C28" s="57">
        <f t="shared" si="3"/>
        <v>40317</v>
      </c>
      <c r="D28" s="58" t="str">
        <f t="shared" si="3"/>
        <v>Road</v>
      </c>
      <c r="E28" s="58" t="str">
        <f t="shared" si="3"/>
        <v>Mountains</v>
      </c>
      <c r="F28" s="58">
        <f t="shared" si="3"/>
        <v>0</v>
      </c>
      <c r="G28" s="56" t="str">
        <f t="shared" si="4"/>
        <v>R</v>
      </c>
      <c r="H28" s="47">
        <f t="shared" si="4"/>
        <v>0</v>
      </c>
      <c r="I28" s="56" t="str">
        <f t="shared" si="4"/>
        <v>R</v>
      </c>
      <c r="J28" s="47">
        <f t="shared" si="4"/>
        <v>0</v>
      </c>
      <c r="K28" s="59" t="str">
        <f t="shared" si="2"/>
        <v>Ditch dredging for conveyance. Roads CAR pending.</v>
      </c>
    </row>
    <row r="29" spans="1:11" ht="45">
      <c r="A29" s="71">
        <v>20</v>
      </c>
      <c r="B29" s="39" t="str">
        <f t="shared" ref="B29:C50" si="5">INDEX(dbRoads,MATCH($A29,dbRoadsRow,0),MATCH(B$3,dbRoadsCol,0))</f>
        <v>High Valley roads</v>
      </c>
      <c r="C29" s="57">
        <f t="shared" si="5"/>
        <v>40317</v>
      </c>
      <c r="D29" s="58" t="s">
        <v>10</v>
      </c>
      <c r="E29" s="58" t="str">
        <f t="shared" ref="E29:F50" si="6">INDEX(dbRoads,MATCH($A29,dbRoadsRow,0),MATCH(E$3,dbRoadsCol,0))</f>
        <v>Mountains</v>
      </c>
      <c r="F29" s="58">
        <f t="shared" si="6"/>
        <v>0</v>
      </c>
      <c r="G29" s="56" t="str">
        <f t="shared" si="4"/>
        <v>Y</v>
      </c>
      <c r="H29" s="47">
        <f t="shared" si="4"/>
        <v>0</v>
      </c>
      <c r="I29" s="56" t="str">
        <f t="shared" si="4"/>
        <v>R</v>
      </c>
      <c r="J29" s="47">
        <f t="shared" si="4"/>
        <v>0</v>
      </c>
      <c r="K29" s="59" t="str">
        <f t="shared" si="2"/>
        <v>Impact of proposed Serenity Estates development?  What is the plan and what impacts are expected if logging occurs on the parcels above High Valley?  Thinking is the logs will be trucked out via local roads in High Valley.</v>
      </c>
    </row>
    <row r="30" spans="1:11" ht="22.5">
      <c r="A30" s="71">
        <v>21</v>
      </c>
      <c r="B30" s="39" t="str">
        <f t="shared" si="5"/>
        <v>148th Ave SE from SE 128th St to SR 900</v>
      </c>
      <c r="C30" s="57">
        <f t="shared" si="5"/>
        <v>40345</v>
      </c>
      <c r="D30" s="58" t="str">
        <f t="shared" ref="D30:D50" si="7">INDEX(dbRoads,MATCH($A30,dbRoadsRow,0),MATCH(D$3,dbRoadsCol,0))</f>
        <v>Road</v>
      </c>
      <c r="E30" s="58" t="str">
        <f t="shared" si="6"/>
        <v>Plateau</v>
      </c>
      <c r="F30" s="58">
        <f t="shared" si="6"/>
        <v>0</v>
      </c>
      <c r="G30" s="56" t="str">
        <f t="shared" si="4"/>
        <v>Y</v>
      </c>
      <c r="H30" s="47">
        <f t="shared" si="4"/>
        <v>0</v>
      </c>
      <c r="I30" s="56" t="str">
        <f t="shared" si="4"/>
        <v>R</v>
      </c>
      <c r="J30" s="47">
        <f t="shared" si="4"/>
        <v>0</v>
      </c>
      <c r="K30" s="59" t="str">
        <f t="shared" si="2"/>
        <v>Speeding in front of the school.  Became an issue when Coal Creek Pkwy was closed because 148th became a detour route.</v>
      </c>
    </row>
    <row r="31" spans="1:11">
      <c r="A31" s="71">
        <v>22</v>
      </c>
      <c r="B31" s="39" t="str">
        <f t="shared" si="5"/>
        <v>154th Ave SE/156th Ave SE</v>
      </c>
      <c r="C31" s="57">
        <f t="shared" si="5"/>
        <v>41386</v>
      </c>
      <c r="D31" s="58" t="str">
        <f t="shared" si="7"/>
        <v>Road</v>
      </c>
      <c r="E31" s="58" t="str">
        <f t="shared" si="6"/>
        <v>Plateau</v>
      </c>
      <c r="F31" s="58">
        <f t="shared" si="6"/>
        <v>0</v>
      </c>
      <c r="G31" s="56" t="str">
        <f t="shared" si="4"/>
        <v>Y</v>
      </c>
      <c r="H31" s="47">
        <f t="shared" si="4"/>
        <v>0</v>
      </c>
      <c r="I31" s="56" t="str">
        <f t="shared" si="4"/>
        <v>Y</v>
      </c>
      <c r="J31" s="47">
        <f t="shared" si="4"/>
        <v>0</v>
      </c>
      <c r="K31" s="59" t="str">
        <f t="shared" si="2"/>
        <v>Corridor; plan?  Left turns. 3-way stop.</v>
      </c>
    </row>
    <row r="32" spans="1:11" ht="22.5">
      <c r="A32" s="71">
        <v>23</v>
      </c>
      <c r="B32" s="39" t="str">
        <f t="shared" si="5"/>
        <v>154th Pl SE &amp; SE 142 Pl</v>
      </c>
      <c r="C32" s="57">
        <f t="shared" si="5"/>
        <v>40317</v>
      </c>
      <c r="D32" s="58" t="str">
        <f t="shared" si="7"/>
        <v>Intersection</v>
      </c>
      <c r="E32" s="58" t="str">
        <f t="shared" si="6"/>
        <v>Plateau</v>
      </c>
      <c r="F32" s="58">
        <f t="shared" si="6"/>
        <v>0</v>
      </c>
      <c r="G32" s="56" t="str">
        <f t="shared" si="4"/>
        <v>Y</v>
      </c>
      <c r="H32" s="47" t="str">
        <f t="shared" si="4"/>
        <v>é</v>
      </c>
      <c r="I32" s="56" t="str">
        <f t="shared" si="4"/>
        <v>Y</v>
      </c>
      <c r="J32" s="47" t="str">
        <f t="shared" si="4"/>
        <v>é</v>
      </c>
      <c r="K32" s="59" t="str">
        <f t="shared" si="2"/>
        <v>Left turns.  Painting,"rumble strips" and signage are possible way to improve safety.</v>
      </c>
    </row>
    <row r="33" spans="1:11">
      <c r="A33" s="71">
        <v>24</v>
      </c>
      <c r="B33" s="39" t="str">
        <f t="shared" si="5"/>
        <v>156th Ave SE &amp; SE 128th St</v>
      </c>
      <c r="C33" s="57">
        <f t="shared" si="5"/>
        <v>40317</v>
      </c>
      <c r="D33" s="58" t="str">
        <f t="shared" si="7"/>
        <v>Intersection</v>
      </c>
      <c r="E33" s="58" t="str">
        <f t="shared" si="6"/>
        <v>Plateau</v>
      </c>
      <c r="F33" s="58">
        <f t="shared" si="6"/>
        <v>0</v>
      </c>
      <c r="G33" s="56" t="str">
        <f t="shared" si="4"/>
        <v>G</v>
      </c>
      <c r="H33" s="47">
        <f t="shared" si="4"/>
        <v>0</v>
      </c>
      <c r="I33" s="56">
        <f t="shared" si="4"/>
        <v>0</v>
      </c>
      <c r="J33" s="47">
        <f t="shared" si="4"/>
        <v>0</v>
      </c>
      <c r="K33" s="59">
        <f t="shared" si="2"/>
        <v>0</v>
      </c>
    </row>
    <row r="34" spans="1:11">
      <c r="A34" s="71">
        <v>25</v>
      </c>
      <c r="B34" s="39" t="str">
        <f t="shared" si="5"/>
        <v>156th Ave SE &amp; SE 136th St</v>
      </c>
      <c r="C34" s="57">
        <f t="shared" si="5"/>
        <v>40317</v>
      </c>
      <c r="D34" s="58" t="str">
        <f t="shared" si="7"/>
        <v>Intersection</v>
      </c>
      <c r="E34" s="58" t="str">
        <f t="shared" si="6"/>
        <v>Plateau</v>
      </c>
      <c r="F34" s="58">
        <f t="shared" si="6"/>
        <v>0</v>
      </c>
      <c r="G34" s="56" t="str">
        <f t="shared" si="4"/>
        <v>Y</v>
      </c>
      <c r="H34" s="47">
        <f t="shared" si="4"/>
        <v>0</v>
      </c>
      <c r="I34" s="56" t="str">
        <f t="shared" si="4"/>
        <v>Y</v>
      </c>
      <c r="J34" s="47">
        <f t="shared" si="4"/>
        <v>0</v>
      </c>
      <c r="K34" s="59" t="str">
        <f t="shared" si="2"/>
        <v>Retaining wall sightline</v>
      </c>
    </row>
    <row r="35" spans="1:11">
      <c r="A35" s="71">
        <v>26</v>
      </c>
      <c r="B35" s="39" t="str">
        <f t="shared" si="5"/>
        <v>164th Ave SE &amp; Coalfield Park</v>
      </c>
      <c r="C35" s="57">
        <f t="shared" si="5"/>
        <v>40317</v>
      </c>
      <c r="D35" s="58" t="str">
        <f t="shared" si="7"/>
        <v>Intersection</v>
      </c>
      <c r="E35" s="58" t="str">
        <f t="shared" si="6"/>
        <v>Plateau</v>
      </c>
      <c r="F35" s="58">
        <f t="shared" si="6"/>
        <v>0</v>
      </c>
      <c r="G35" s="56" t="str">
        <f t="shared" si="4"/>
        <v>R</v>
      </c>
      <c r="H35" s="47">
        <f t="shared" si="4"/>
        <v>0</v>
      </c>
      <c r="I35" s="56" t="str">
        <f t="shared" si="4"/>
        <v>R</v>
      </c>
      <c r="J35" s="47">
        <f t="shared" si="4"/>
        <v>0</v>
      </c>
      <c r="K35" s="59" t="str">
        <f t="shared" si="2"/>
        <v>Parking safety</v>
      </c>
    </row>
    <row r="36" spans="1:11" ht="22.5">
      <c r="A36" s="71">
        <v>27</v>
      </c>
      <c r="B36" s="39" t="str">
        <f t="shared" si="5"/>
        <v>164th Ave SE from Coalfield Park to Briarwood Shopping</v>
      </c>
      <c r="C36" s="57">
        <f t="shared" si="5"/>
        <v>40317</v>
      </c>
      <c r="D36" s="58" t="str">
        <f t="shared" si="7"/>
        <v>Road</v>
      </c>
      <c r="E36" s="58" t="str">
        <f t="shared" si="6"/>
        <v>Plateau</v>
      </c>
      <c r="F36" s="58">
        <f t="shared" si="6"/>
        <v>0</v>
      </c>
      <c r="G36" s="56" t="str">
        <f t="shared" si="4"/>
        <v>R</v>
      </c>
      <c r="H36" s="47">
        <f t="shared" si="4"/>
        <v>0</v>
      </c>
      <c r="I36" s="56" t="str">
        <f t="shared" si="4"/>
        <v>R</v>
      </c>
      <c r="J36" s="47">
        <f t="shared" si="4"/>
        <v>0</v>
      </c>
      <c r="K36" s="59" t="str">
        <f t="shared" si="2"/>
        <v>Walk safety.  Road segment is part of 164th from 128th to SR 900</v>
      </c>
    </row>
    <row r="37" spans="1:11">
      <c r="A37" s="71">
        <v>28</v>
      </c>
      <c r="B37" s="39" t="str">
        <f t="shared" si="5"/>
        <v>164th Ave SE from SE 128th St to SR 900</v>
      </c>
      <c r="C37" s="57">
        <f t="shared" si="5"/>
        <v>40317</v>
      </c>
      <c r="D37" s="58" t="str">
        <f t="shared" si="7"/>
        <v>Road</v>
      </c>
      <c r="E37" s="58" t="str">
        <f t="shared" si="6"/>
        <v>Plateau</v>
      </c>
      <c r="F37" s="58">
        <f t="shared" si="6"/>
        <v>0</v>
      </c>
      <c r="G37" s="56" t="str">
        <f t="shared" si="4"/>
        <v>Y</v>
      </c>
      <c r="H37" s="47" t="str">
        <f t="shared" si="4"/>
        <v>é</v>
      </c>
      <c r="I37" s="56" t="str">
        <f t="shared" si="4"/>
        <v>Y</v>
      </c>
      <c r="J37" s="47" t="str">
        <f t="shared" si="4"/>
        <v>é</v>
      </c>
      <c r="K37" s="59" t="str">
        <f t="shared" si="2"/>
        <v>Corridor; plan?  Included in stewardship MOU</v>
      </c>
    </row>
    <row r="38" spans="1:11">
      <c r="A38" s="71">
        <v>29</v>
      </c>
      <c r="B38" s="39" t="str">
        <f t="shared" si="5"/>
        <v>169th Ave SE from SE 136th St to SE 145th St</v>
      </c>
      <c r="C38" s="57">
        <f t="shared" si="5"/>
        <v>40317</v>
      </c>
      <c r="D38" s="58" t="str">
        <f t="shared" si="7"/>
        <v>Road</v>
      </c>
      <c r="E38" s="58" t="str">
        <f t="shared" si="6"/>
        <v>Plateau</v>
      </c>
      <c r="F38" s="58">
        <f t="shared" si="6"/>
        <v>0</v>
      </c>
      <c r="G38" s="56" t="str">
        <f t="shared" si="4"/>
        <v>R</v>
      </c>
      <c r="H38" s="47">
        <f t="shared" si="4"/>
        <v>0</v>
      </c>
      <c r="I38" s="56" t="str">
        <f t="shared" si="4"/>
        <v>R</v>
      </c>
      <c r="J38" s="47">
        <f t="shared" si="4"/>
        <v>0</v>
      </c>
      <c r="K38" s="59" t="str">
        <f t="shared" si="2"/>
        <v>Sidewalks needed for student safety; near Liberty High School</v>
      </c>
    </row>
    <row r="39" spans="1:11">
      <c r="A39" s="71">
        <v>30</v>
      </c>
      <c r="B39" s="39" t="str">
        <f t="shared" si="5"/>
        <v>Duvall Rd from NE 4th to SR 900</v>
      </c>
      <c r="C39" s="57">
        <f t="shared" si="5"/>
        <v>40317</v>
      </c>
      <c r="D39" s="58" t="str">
        <f t="shared" si="7"/>
        <v>Road</v>
      </c>
      <c r="E39" s="58" t="str">
        <f t="shared" si="6"/>
        <v>Plateau</v>
      </c>
      <c r="F39" s="58">
        <f t="shared" si="6"/>
        <v>0</v>
      </c>
      <c r="G39" s="56" t="str">
        <f t="shared" si="4"/>
        <v>G</v>
      </c>
      <c r="H39" s="47">
        <f t="shared" si="4"/>
        <v>0</v>
      </c>
      <c r="I39" s="56">
        <f t="shared" si="4"/>
        <v>0</v>
      </c>
      <c r="J39" s="47">
        <f t="shared" si="4"/>
        <v>0</v>
      </c>
      <c r="K39" s="59" t="str">
        <f t="shared" si="2"/>
        <v>Corridor</v>
      </c>
    </row>
    <row r="40" spans="1:11">
      <c r="A40" s="71">
        <v>31</v>
      </c>
      <c r="B40" s="39" t="str">
        <f t="shared" si="5"/>
        <v>Duvall Rd NE/Coal Creek Pky</v>
      </c>
      <c r="C40" s="57">
        <f t="shared" si="5"/>
        <v>40317</v>
      </c>
      <c r="D40" s="58" t="str">
        <f t="shared" si="7"/>
        <v>Road</v>
      </c>
      <c r="E40" s="58" t="str">
        <f t="shared" si="6"/>
        <v>Plateau</v>
      </c>
      <c r="F40" s="58">
        <f t="shared" si="6"/>
        <v>0</v>
      </c>
      <c r="G40" s="56" t="str">
        <f t="shared" si="4"/>
        <v>G</v>
      </c>
      <c r="H40" s="47">
        <f t="shared" si="4"/>
        <v>0</v>
      </c>
      <c r="I40" s="56">
        <f t="shared" si="4"/>
        <v>0</v>
      </c>
      <c r="J40" s="47">
        <f t="shared" si="4"/>
        <v>0</v>
      </c>
      <c r="K40" s="59" t="str">
        <f t="shared" si="2"/>
        <v>Corridor</v>
      </c>
    </row>
    <row r="41" spans="1:11" ht="56.25">
      <c r="A41" s="72">
        <v>32</v>
      </c>
      <c r="B41" s="39" t="str">
        <f t="shared" si="5"/>
        <v>Plateau</v>
      </c>
      <c r="C41" s="57">
        <f t="shared" si="5"/>
        <v>40317</v>
      </c>
      <c r="D41" s="58" t="str">
        <f t="shared" si="7"/>
        <v>Area</v>
      </c>
      <c r="E41" s="58" t="str">
        <f t="shared" si="6"/>
        <v>Plateau</v>
      </c>
      <c r="F41" s="58">
        <f t="shared" si="6"/>
        <v>0</v>
      </c>
      <c r="G41" s="56" t="str">
        <f t="shared" si="4"/>
        <v>Y</v>
      </c>
      <c r="H41" s="47" t="str">
        <f t="shared" si="4"/>
        <v>ê</v>
      </c>
      <c r="I41" s="56" t="str">
        <f t="shared" si="4"/>
        <v>R</v>
      </c>
      <c r="J41" s="47">
        <f t="shared" si="4"/>
        <v>0</v>
      </c>
      <c r="K41" s="59" t="str">
        <f t="shared" si="2"/>
        <v>Need comprehensive, multi-jurisdiction plan.  There are significant travel corridors running both north-south and east-west.  154th Ave SE is the only through north-south route between Cedar Grove Rd and I-405.  The east-west routes include SR 900 and NE 4th St/SE 128th St</v>
      </c>
    </row>
    <row r="42" spans="1:11">
      <c r="A42" s="71">
        <v>33</v>
      </c>
      <c r="B42" s="39" t="str">
        <f t="shared" si="5"/>
        <v>SE 128th St</v>
      </c>
      <c r="C42" s="57">
        <f t="shared" si="5"/>
        <v>40317</v>
      </c>
      <c r="D42" s="58" t="str">
        <f t="shared" si="7"/>
        <v>Road</v>
      </c>
      <c r="E42" s="58" t="str">
        <f t="shared" si="6"/>
        <v>Plateau</v>
      </c>
      <c r="F42" s="58">
        <f t="shared" si="6"/>
        <v>0</v>
      </c>
      <c r="G42" s="56" t="str">
        <f t="shared" si="4"/>
        <v>Y</v>
      </c>
      <c r="H42" s="47" t="str">
        <f t="shared" si="4"/>
        <v>ê</v>
      </c>
      <c r="I42" s="56" t="str">
        <f t="shared" si="4"/>
        <v>Y</v>
      </c>
      <c r="J42" s="47">
        <f t="shared" si="4"/>
        <v>0</v>
      </c>
      <c r="K42" s="59" t="str">
        <f t="shared" si="2"/>
        <v>Corridor; plan?</v>
      </c>
    </row>
    <row r="43" spans="1:11" ht="56.25">
      <c r="A43" s="71">
        <v>34</v>
      </c>
      <c r="B43" s="39" t="str">
        <f t="shared" si="5"/>
        <v>SE 128th St &amp; 168th SE</v>
      </c>
      <c r="C43" s="57">
        <f t="shared" si="5"/>
        <v>40317</v>
      </c>
      <c r="D43" s="58" t="str">
        <f t="shared" si="7"/>
        <v>Road</v>
      </c>
      <c r="E43" s="58" t="str">
        <f t="shared" si="6"/>
        <v>Plateau</v>
      </c>
      <c r="F43" s="58">
        <f t="shared" si="6"/>
        <v>0</v>
      </c>
      <c r="G43" s="56" t="str">
        <f t="shared" si="4"/>
        <v>Y</v>
      </c>
      <c r="H43" s="47" t="str">
        <f t="shared" si="4"/>
        <v>ê</v>
      </c>
      <c r="I43" s="56" t="str">
        <f t="shared" si="4"/>
        <v>Y</v>
      </c>
      <c r="J43" s="47">
        <f t="shared" si="4"/>
        <v>0</v>
      </c>
      <c r="K43" s="59" t="str">
        <f t="shared" si="2"/>
        <v>Safety (winter weather).  Sight line.  The road slopes down fairly radically with a stop light a block after the slope starts.  Not much site warning if the light is red.  Need a sign warning of traffic light, better yet a warning light if light is red or about to turn red.</v>
      </c>
    </row>
    <row r="44" spans="1:11">
      <c r="A44" s="71">
        <v>35</v>
      </c>
      <c r="B44" s="39" t="str">
        <f t="shared" si="5"/>
        <v>SE 128th St from 156th Ave SE to 164th Ave SE</v>
      </c>
      <c r="C44" s="57">
        <f t="shared" si="5"/>
        <v>40317</v>
      </c>
      <c r="D44" s="58" t="str">
        <f t="shared" si="7"/>
        <v>Road</v>
      </c>
      <c r="E44" s="58" t="str">
        <f t="shared" si="6"/>
        <v>Plateau</v>
      </c>
      <c r="F44" s="58">
        <f t="shared" si="6"/>
        <v>0</v>
      </c>
      <c r="G44" s="56" t="str">
        <f t="shared" ref="G44:J50" si="8">INDEX(dbRoads,MATCH($A44,dbRoadsRow,0),MATCH(G$2,dbRoadsCol,0))</f>
        <v>Y</v>
      </c>
      <c r="H44" s="47" t="str">
        <f t="shared" si="8"/>
        <v>ê</v>
      </c>
      <c r="I44" s="56" t="str">
        <f t="shared" si="8"/>
        <v>Y</v>
      </c>
      <c r="J44" s="47">
        <f t="shared" si="8"/>
        <v>0</v>
      </c>
      <c r="K44" s="59" t="str">
        <f t="shared" si="2"/>
        <v>Left turns; right turn lane near church</v>
      </c>
    </row>
    <row r="45" spans="1:11" ht="56.25">
      <c r="A45" s="71">
        <v>36</v>
      </c>
      <c r="B45" s="39" t="str">
        <f t="shared" si="5"/>
        <v>SE 139th Pl and SE 138th Pl near 152nd Ave SE</v>
      </c>
      <c r="C45" s="57">
        <f t="shared" si="5"/>
        <v>40317</v>
      </c>
      <c r="D45" s="58" t="str">
        <f t="shared" si="7"/>
        <v>Road</v>
      </c>
      <c r="E45" s="58" t="str">
        <f t="shared" si="6"/>
        <v>Plateau</v>
      </c>
      <c r="F45" s="58">
        <f t="shared" si="6"/>
        <v>0</v>
      </c>
      <c r="G45" s="56" t="str">
        <f t="shared" si="8"/>
        <v>Y</v>
      </c>
      <c r="H45" s="47" t="str">
        <f t="shared" si="8"/>
        <v>ê</v>
      </c>
      <c r="I45" s="56" t="str">
        <f t="shared" si="8"/>
        <v>R</v>
      </c>
      <c r="J45" s="47">
        <f t="shared" si="8"/>
        <v>0</v>
      </c>
      <c r="K45" s="59" t="str">
        <f t="shared" si="2"/>
        <v>Pothole about 100' of the west intersection.  Ask that KC Roads also do a quick check of 138th and 129th between 152nd and 149th.  There are a few potholes that might be efficiently addressed when KC DOT comes out to deal with the one on 139th Pl</v>
      </c>
    </row>
    <row r="46" spans="1:11">
      <c r="A46" s="71">
        <v>37</v>
      </c>
      <c r="B46" s="39" t="str">
        <f t="shared" si="5"/>
        <v>SE 144th St</v>
      </c>
      <c r="C46" s="57">
        <f t="shared" si="5"/>
        <v>40317</v>
      </c>
      <c r="D46" s="58" t="str">
        <f t="shared" si="7"/>
        <v>Road</v>
      </c>
      <c r="E46" s="58" t="str">
        <f t="shared" si="6"/>
        <v>Plateau</v>
      </c>
      <c r="F46" s="58">
        <f t="shared" si="6"/>
        <v>0</v>
      </c>
      <c r="G46" s="56" t="str">
        <f t="shared" si="8"/>
        <v>R</v>
      </c>
      <c r="H46" s="47">
        <f t="shared" si="8"/>
        <v>0</v>
      </c>
      <c r="I46" s="56" t="str">
        <f t="shared" si="8"/>
        <v>Y</v>
      </c>
      <c r="J46" s="47" t="str">
        <f t="shared" si="8"/>
        <v>é</v>
      </c>
      <c r="K46" s="59" t="str">
        <f t="shared" si="2"/>
        <v>Speeding</v>
      </c>
    </row>
    <row r="47" spans="1:11">
      <c r="A47" s="71">
        <v>38</v>
      </c>
      <c r="B47" s="39" t="str">
        <f t="shared" si="5"/>
        <v>SE 144th St from 160th Ave SE to 164th Ave SE</v>
      </c>
      <c r="C47" s="57">
        <f t="shared" si="5"/>
        <v>40317</v>
      </c>
      <c r="D47" s="58" t="str">
        <f t="shared" si="7"/>
        <v>Road</v>
      </c>
      <c r="E47" s="58" t="str">
        <f t="shared" si="6"/>
        <v>Plateau</v>
      </c>
      <c r="F47" s="58">
        <f t="shared" si="6"/>
        <v>0</v>
      </c>
      <c r="G47" s="56" t="str">
        <f t="shared" si="8"/>
        <v>R</v>
      </c>
      <c r="H47" s="47">
        <f t="shared" si="8"/>
        <v>0</v>
      </c>
      <c r="I47" s="56" t="str">
        <f t="shared" si="8"/>
        <v>Y</v>
      </c>
      <c r="J47" s="47" t="str">
        <f t="shared" si="8"/>
        <v>é</v>
      </c>
      <c r="K47" s="59" t="str">
        <f t="shared" si="2"/>
        <v>Speeding in Maywood Middle School area</v>
      </c>
    </row>
    <row r="48" spans="1:11" ht="33.75">
      <c r="A48" s="72">
        <v>39</v>
      </c>
      <c r="B48" s="39" t="str">
        <f t="shared" si="5"/>
        <v>SE 128th St from Lake Kathleen Dr to 196th Ave SE</v>
      </c>
      <c r="C48" s="57">
        <f t="shared" si="5"/>
        <v>41381</v>
      </c>
      <c r="D48" s="58" t="str">
        <f t="shared" si="7"/>
        <v>Road</v>
      </c>
      <c r="E48" s="58" t="str">
        <f t="shared" si="6"/>
        <v>Plateau</v>
      </c>
      <c r="F48" s="58">
        <f t="shared" si="6"/>
        <v>0</v>
      </c>
      <c r="G48" s="56" t="str">
        <f t="shared" si="8"/>
        <v>R</v>
      </c>
      <c r="H48" s="47">
        <f t="shared" si="8"/>
        <v>0</v>
      </c>
      <c r="I48" s="56">
        <f t="shared" si="8"/>
        <v>0</v>
      </c>
      <c r="J48" s="47">
        <f t="shared" si="8"/>
        <v>0</v>
      </c>
      <c r="K48" s="59" t="str">
        <f t="shared" si="2"/>
        <v xml:space="preserve">Speeding, upwards of 2x 35 mph limit, near intersection for traffic heading west onto 196th Ave SE.  Reported to Sherriff's office, no known action. </v>
      </c>
    </row>
    <row r="49" spans="1:11">
      <c r="A49" s="71">
        <v>41</v>
      </c>
      <c r="B49" s="39" t="str">
        <f t="shared" si="5"/>
        <v>156th Ave SE and SE 142nd Pl</v>
      </c>
      <c r="C49" s="57">
        <f t="shared" si="5"/>
        <v>41381</v>
      </c>
      <c r="D49" s="58" t="str">
        <f t="shared" si="7"/>
        <v>Intersection</v>
      </c>
      <c r="E49" s="58" t="str">
        <f t="shared" si="6"/>
        <v>Plateau</v>
      </c>
      <c r="F49" s="58">
        <f t="shared" si="6"/>
        <v>0</v>
      </c>
      <c r="G49" s="56" t="str">
        <f t="shared" si="8"/>
        <v>G</v>
      </c>
      <c r="H49" s="47">
        <f t="shared" si="8"/>
        <v>0</v>
      </c>
      <c r="I49" s="56">
        <f t="shared" si="8"/>
        <v>0</v>
      </c>
      <c r="J49" s="47">
        <f t="shared" si="8"/>
        <v>0</v>
      </c>
      <c r="K49" s="59" t="str">
        <f t="shared" si="2"/>
        <v>3-way stop</v>
      </c>
    </row>
    <row r="50" spans="1:11" ht="22.5">
      <c r="A50" s="71">
        <v>46</v>
      </c>
      <c r="B50" s="39" t="str">
        <f t="shared" si="5"/>
        <v>128th between 164th and the entrance to Maple Hills</v>
      </c>
      <c r="C50" s="57">
        <f t="shared" si="5"/>
        <v>41381</v>
      </c>
      <c r="D50" s="58" t="str">
        <f t="shared" si="7"/>
        <v>Road</v>
      </c>
      <c r="E50" s="58" t="str">
        <f t="shared" si="6"/>
        <v>Plateau</v>
      </c>
      <c r="F50" s="58">
        <f t="shared" si="6"/>
        <v>0</v>
      </c>
      <c r="G50" s="56" t="str">
        <f t="shared" si="8"/>
        <v>Y</v>
      </c>
      <c r="H50" s="47">
        <f t="shared" si="8"/>
        <v>0</v>
      </c>
      <c r="I50" s="56">
        <f t="shared" si="8"/>
        <v>0</v>
      </c>
      <c r="J50" s="47">
        <f t="shared" si="8"/>
        <v>0</v>
      </c>
      <c r="K50" s="59" t="str">
        <f t="shared" si="2"/>
        <v>What are the specific plans in this road segment?</v>
      </c>
    </row>
  </sheetData>
  <sortState ref="A4:K50">
    <sortCondition ref="E4:E50"/>
    <sortCondition ref="A4:A50"/>
  </sortState>
  <conditionalFormatting sqref="G3:J3">
    <cfRule type="cellIs" dxfId="5" priority="10" stopIfTrue="1" operator="equal">
      <formula>"R"</formula>
    </cfRule>
    <cfRule type="cellIs" dxfId="4" priority="11" stopIfTrue="1" operator="equal">
      <formula>"Y"</formula>
    </cfRule>
    <cfRule type="cellIs" dxfId="3" priority="12" stopIfTrue="1" operator="equal">
      <formula>"G"</formula>
    </cfRule>
  </conditionalFormatting>
  <conditionalFormatting sqref="G4:G50 I4:I50">
    <cfRule type="cellIs" dxfId="2" priority="7" stopIfTrue="1" operator="equal">
      <formula>"G"</formula>
    </cfRule>
    <cfRule type="cellIs" dxfId="1" priority="8" stopIfTrue="1" operator="equal">
      <formula>"Y"</formula>
    </cfRule>
    <cfRule type="cellIs" dxfId="0" priority="9" stopIfTrue="1" operator="equal">
      <formula>"R"</formula>
    </cfRule>
  </conditionalFormatting>
  <pageMargins left="0.5" right="0.5" top="0.75" bottom="0.75" header="0.3" footer="0.3"/>
  <pageSetup orientation="landscape" verticalDpi="4" r:id="rId1"/>
  <headerFooter>
    <oddFooter>&amp;C&amp;"-,Regular"&amp;8Page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dbRoads19May2010</vt:lpstr>
      <vt:lpstr>NOTES</vt:lpstr>
      <vt:lpstr>Metadata</vt:lpstr>
      <vt:lpstr>dbRoads</vt:lpstr>
      <vt:lpstr>rptConditions</vt:lpstr>
      <vt:lpstr>dbRoads</vt:lpstr>
      <vt:lpstr>dbRoadsCol</vt:lpstr>
      <vt:lpstr>dbRoadsRow</vt:lpstr>
      <vt:lpstr>dbRoads!Print_Titles</vt:lpstr>
      <vt:lpstr>rptConditions!Print_Titles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Nolan, Matthew</dc:creator>
  <cp:lastModifiedBy>Tom Carpenter</cp:lastModifiedBy>
  <cp:lastPrinted>2013-04-15T14:56:39Z</cp:lastPrinted>
  <dcterms:created xsi:type="dcterms:W3CDTF">2010-06-17T15:02:50Z</dcterms:created>
  <dcterms:modified xsi:type="dcterms:W3CDTF">2013-05-28T16:18:14Z</dcterms:modified>
</cp:coreProperties>
</file>